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Revision="1"/>
  <bookViews>
    <workbookView xWindow="120" yWindow="15" windowWidth="18975" windowHeight="11760"/>
  </bookViews>
  <sheets>
    <sheet name="ÖĞRETİM PLANI" sheetId="1" r:id="rId1"/>
    <sheet name="AÇIKLAMALAR" sheetId="2" r:id="rId2"/>
  </sheets>
  <definedNames>
    <definedName name="_xlnm.Print_Area" localSheetId="0">'ÖĞRETİM PLANI'!$A$1:$I$158</definedName>
    <definedName name="Z_B4B87A7F_085C_46C2_8908_EE79B445BBE4_.wvu.PrintArea" localSheetId="0" hidden="1">'ÖĞRETİM PLANI'!$A$1:$I$158</definedName>
  </definedNames>
  <calcPr calcId="145621"/>
  <customWorkbookViews>
    <customWorkbookView name="isa - Personal View" guid="{A2162000-732E-4B53-B2CD-012CCE6F9A5A}" mergeInterval="0" personalView="1" maximized="1" windowWidth="1276" windowHeight="575" activeSheetId="1"/>
    <customWorkbookView name="Tayfun AKGURGEN - Kişisel Görünüm" guid="{44BAA06B-5F00-47CC-9A0E-B62A7F4986BA}" mergeInterval="0" personalView="1" maximized="1" windowWidth="1676" windowHeight="826" activeSheetId="2"/>
    <customWorkbookView name="acer - Kişisel Görünüm" guid="{0B117890-1050-4D55-BD0F-BB49BEEEAE4E}" mergeInterval="0" personalView="1" maximized="1" windowWidth="1916" windowHeight="855" activeSheetId="1"/>
    <customWorkbookView name="Asus - Kişisel Görünüm" guid="{B4B87A7F-085C-46C2-8908-EE79B445BBE4}" mergeInterval="0" personalView="1" maximized="1" windowWidth="1362" windowHeight="543" activeSheetId="1"/>
  </customWorkbookViews>
</workbook>
</file>

<file path=xl/calcChain.xml><?xml version="1.0" encoding="utf-8"?>
<calcChain xmlns="http://schemas.openxmlformats.org/spreadsheetml/2006/main">
  <c r="D73" i="1" l="1"/>
  <c r="C73" i="1"/>
  <c r="D60" i="1"/>
  <c r="C60" i="1"/>
  <c r="C100" i="1" l="1"/>
  <c r="C48" i="1" l="1"/>
  <c r="C36" i="1"/>
  <c r="E98" i="1"/>
  <c r="D98" i="1"/>
  <c r="C98" i="1"/>
  <c r="E73" i="1" l="1"/>
  <c r="E60" i="1"/>
  <c r="E36" i="1"/>
  <c r="E48" i="1"/>
  <c r="E85" i="1"/>
  <c r="D85" i="1"/>
  <c r="C85" i="1"/>
  <c r="D48" i="1"/>
  <c r="D36" i="1"/>
  <c r="E24" i="1"/>
  <c r="D24" i="1"/>
  <c r="C24" i="1"/>
  <c r="E12" i="1"/>
  <c r="D12" i="1"/>
  <c r="C12" i="1"/>
  <c r="I24" i="1" l="1"/>
  <c r="I36" i="1"/>
  <c r="I48" i="1"/>
  <c r="I60" i="1" s="1"/>
  <c r="I73" i="1" s="1"/>
  <c r="I85" i="1" s="1"/>
  <c r="I98" i="1" s="1"/>
  <c r="C101" i="1" s="1"/>
</calcChain>
</file>

<file path=xl/sharedStrings.xml><?xml version="1.0" encoding="utf-8"?>
<sst xmlns="http://schemas.openxmlformats.org/spreadsheetml/2006/main" count="806" uniqueCount="420">
  <si>
    <t>AKTS</t>
  </si>
  <si>
    <t>Ders Adı</t>
  </si>
  <si>
    <t>Z</t>
  </si>
  <si>
    <t>AİT101</t>
  </si>
  <si>
    <t>Atatürk İlke ve İnkılapları Tarihi I</t>
  </si>
  <si>
    <t>ENG101</t>
  </si>
  <si>
    <t>İngilizce I</t>
  </si>
  <si>
    <t>FZK101</t>
  </si>
  <si>
    <t>Fizik I</t>
  </si>
  <si>
    <t>INS101</t>
  </si>
  <si>
    <t>İnşaat Mühendisliğine Giriş</t>
  </si>
  <si>
    <t>INS103</t>
  </si>
  <si>
    <t>Teknik Resim</t>
  </si>
  <si>
    <t>KIM193</t>
  </si>
  <si>
    <t>Temel Kimya</t>
  </si>
  <si>
    <t>MAT101</t>
  </si>
  <si>
    <t>Matematik I</t>
  </si>
  <si>
    <t>TUD101</t>
  </si>
  <si>
    <t>Türk Dili I</t>
  </si>
  <si>
    <t>AİT102</t>
  </si>
  <si>
    <t>Atatürk İlke ve İnkılapları Tarihi II</t>
  </si>
  <si>
    <t>ENG102</t>
  </si>
  <si>
    <t>İngilizce II</t>
  </si>
  <si>
    <t>Fizik II</t>
  </si>
  <si>
    <t>INS102</t>
  </si>
  <si>
    <t>Bilgisayar Destekli Teknik Resim</t>
  </si>
  <si>
    <t>INS104</t>
  </si>
  <si>
    <t>Bilgisayar Programlama</t>
  </si>
  <si>
    <t>INS106</t>
  </si>
  <si>
    <t>Statik</t>
  </si>
  <si>
    <t>MAT102</t>
  </si>
  <si>
    <t>Matematik II</t>
  </si>
  <si>
    <t>TUD102</t>
  </si>
  <si>
    <t>Türk Dili II</t>
  </si>
  <si>
    <t>INS201</t>
  </si>
  <si>
    <t>Malzeme Bilimi</t>
  </si>
  <si>
    <t>INS203</t>
  </si>
  <si>
    <t>Mühendislikte İstatistik Metodları</t>
  </si>
  <si>
    <t>INS205</t>
  </si>
  <si>
    <t>Mühendislik Jeolojisi</t>
  </si>
  <si>
    <t>INS207</t>
  </si>
  <si>
    <t>Mukavemet I</t>
  </si>
  <si>
    <t>INS209</t>
  </si>
  <si>
    <t>Dinamik</t>
  </si>
  <si>
    <t>MAT291</t>
  </si>
  <si>
    <t>Diferansiyal Denklemler</t>
  </si>
  <si>
    <t>S</t>
  </si>
  <si>
    <t>INS202</t>
  </si>
  <si>
    <t>Yapı Malzemesi</t>
  </si>
  <si>
    <t>INS204</t>
  </si>
  <si>
    <t>Sayısal Analiz</t>
  </si>
  <si>
    <t>INS206</t>
  </si>
  <si>
    <t>Ölçme Bilgisi</t>
  </si>
  <si>
    <t>INS208</t>
  </si>
  <si>
    <t>Mukavemet II</t>
  </si>
  <si>
    <t>INS210</t>
  </si>
  <si>
    <t>Mühendislik Ekonomisi</t>
  </si>
  <si>
    <t>INS212</t>
  </si>
  <si>
    <t>Mühendislik Matematiği</t>
  </si>
  <si>
    <t>INS301</t>
  </si>
  <si>
    <t>Betonarme I</t>
  </si>
  <si>
    <t>INS303</t>
  </si>
  <si>
    <t>Akışkanlar Mekaniği</t>
  </si>
  <si>
    <t>INS305</t>
  </si>
  <si>
    <t>Yapı Statiği I</t>
  </si>
  <si>
    <t>INS307</t>
  </si>
  <si>
    <t>Zemin Mekaniği I</t>
  </si>
  <si>
    <t>INS309</t>
  </si>
  <si>
    <t>Karayolu Mühendisliği</t>
  </si>
  <si>
    <t>INS399</t>
  </si>
  <si>
    <t>INS302</t>
  </si>
  <si>
    <t>Betonarme II</t>
  </si>
  <si>
    <t>INS304</t>
  </si>
  <si>
    <t>Hidromekanik</t>
  </si>
  <si>
    <t>INS306</t>
  </si>
  <si>
    <t>Yapı Statiği II</t>
  </si>
  <si>
    <t>INS308</t>
  </si>
  <si>
    <t>Zemin Mekaniği II</t>
  </si>
  <si>
    <t>INS310</t>
  </si>
  <si>
    <t>İnşaat Proje Yönetimi</t>
  </si>
  <si>
    <t>INS401</t>
  </si>
  <si>
    <t>Çelik Yapılar I</t>
  </si>
  <si>
    <t>INS403</t>
  </si>
  <si>
    <t>Su Kaynakları Mühendisliği I</t>
  </si>
  <si>
    <t>INS405</t>
  </si>
  <si>
    <t>Temel Mühendisliği I</t>
  </si>
  <si>
    <t>INS499</t>
  </si>
  <si>
    <t>Staj II</t>
  </si>
  <si>
    <t>INS402</t>
  </si>
  <si>
    <t>INS498</t>
  </si>
  <si>
    <t>Seçmeli Bitirme Çalışması</t>
  </si>
  <si>
    <t>Teori
(T)</t>
  </si>
  <si>
    <t>Ön 
Koşul</t>
  </si>
  <si>
    <t>Yan
Koşul</t>
  </si>
  <si>
    <t xml:space="preserve">
Zor./Seç.
Z/S
</t>
  </si>
  <si>
    <t>Ders 
Kodu</t>
  </si>
  <si>
    <t>…</t>
  </si>
  <si>
    <t>English I</t>
  </si>
  <si>
    <t>Physics I</t>
  </si>
  <si>
    <t>Introduction To Civil Engineering</t>
  </si>
  <si>
    <t>Technical Drawing</t>
  </si>
  <si>
    <t>Basic Chemistry</t>
  </si>
  <si>
    <t>Mathematics I</t>
  </si>
  <si>
    <t>Turkish Language I</t>
  </si>
  <si>
    <t>English II</t>
  </si>
  <si>
    <t>Physics II</t>
  </si>
  <si>
    <t>Computer Aided Technical Drawing</t>
  </si>
  <si>
    <t>Computer Programming</t>
  </si>
  <si>
    <t>Statics</t>
  </si>
  <si>
    <t>Mathematics II</t>
  </si>
  <si>
    <t>Turkish Language II</t>
  </si>
  <si>
    <t>Materials Science</t>
  </si>
  <si>
    <t>Statistical Methods in Engineering</t>
  </si>
  <si>
    <t>Engineering Geology</t>
  </si>
  <si>
    <t>Strenght of Materials I</t>
  </si>
  <si>
    <t>Dynamics</t>
  </si>
  <si>
    <t>Materials of Contruction</t>
  </si>
  <si>
    <t>Numerical Analysis</t>
  </si>
  <si>
    <t>Construction Site Surveying</t>
  </si>
  <si>
    <t>Strenght of Materials II</t>
  </si>
  <si>
    <t>Engineering Economy</t>
  </si>
  <si>
    <t>Engineering Mathematics II</t>
  </si>
  <si>
    <t>Reinforced Concrete I</t>
  </si>
  <si>
    <t>Fluid Mechanics</t>
  </si>
  <si>
    <t>Structural Analysis I</t>
  </si>
  <si>
    <t>Soil Mechanics I</t>
  </si>
  <si>
    <t>Highway Engineering</t>
  </si>
  <si>
    <t>Summer Practice I</t>
  </si>
  <si>
    <t>INS389</t>
  </si>
  <si>
    <t>INS393</t>
  </si>
  <si>
    <t>INS395</t>
  </si>
  <si>
    <t>Reinforced Concrete II</t>
  </si>
  <si>
    <t>Hydromechanics</t>
  </si>
  <si>
    <t>Structural Analysis II</t>
  </si>
  <si>
    <t>Soil Mechanics II</t>
  </si>
  <si>
    <t>Construction Project Management</t>
  </si>
  <si>
    <t>INS384</t>
  </si>
  <si>
    <t>INS386</t>
  </si>
  <si>
    <t>INS388</t>
  </si>
  <si>
    <t>INS390</t>
  </si>
  <si>
    <t>INS392</t>
  </si>
  <si>
    <t>INS394</t>
  </si>
  <si>
    <t>INS396</t>
  </si>
  <si>
    <t>Steel Structures I</t>
  </si>
  <si>
    <t>Foundation Engineering I</t>
  </si>
  <si>
    <t>Summer Practice II</t>
  </si>
  <si>
    <t>Occupational Safety in Construction Industry</t>
  </si>
  <si>
    <t>INS462</t>
  </si>
  <si>
    <t>INS464</t>
  </si>
  <si>
    <t>INS466</t>
  </si>
  <si>
    <t>INS468</t>
  </si>
  <si>
    <t>INS470</t>
  </si>
  <si>
    <t>INS472</t>
  </si>
  <si>
    <t>INS474</t>
  </si>
  <si>
    <t>INS476</t>
  </si>
  <si>
    <t>INS478</t>
  </si>
  <si>
    <t>INS480</t>
  </si>
  <si>
    <t>INS482</t>
  </si>
  <si>
    <t>INS484</t>
  </si>
  <si>
    <t>INS486</t>
  </si>
  <si>
    <t>INS488</t>
  </si>
  <si>
    <t>INS490</t>
  </si>
  <si>
    <t>INS492</t>
  </si>
  <si>
    <t>INS494</t>
  </si>
  <si>
    <t>INS496</t>
  </si>
  <si>
    <t>GENEL TOPLAM AKTS :</t>
  </si>
  <si>
    <t>DÖNEM TOPLAM :</t>
  </si>
  <si>
    <t>Uyg./Lab
(U/L)</t>
  </si>
  <si>
    <t>3. YARIYIL</t>
  </si>
  <si>
    <t>2. YARIYIL</t>
  </si>
  <si>
    <t xml:space="preserve"> 1. YARIYIL</t>
  </si>
  <si>
    <t>4. YARIYIL</t>
  </si>
  <si>
    <t>5. YARIYIL</t>
  </si>
  <si>
    <t>IN106</t>
  </si>
  <si>
    <t>*Staj I</t>
  </si>
  <si>
    <t>6. YARIYIL</t>
  </si>
  <si>
    <t>INS106
INS207</t>
  </si>
  <si>
    <t>7. YARIYIL</t>
  </si>
  <si>
    <t>Teknik Seçmeli Ders</t>
  </si>
  <si>
    <t>INS207
INS208</t>
  </si>
  <si>
    <t>INSXXX</t>
  </si>
  <si>
    <t>8. YARIYIL</t>
  </si>
  <si>
    <t>SOSXXX</t>
  </si>
  <si>
    <t>Sosyal Seçmeli Ders</t>
  </si>
  <si>
    <t>SOSYAL SEÇMELİ DERS GRUBU (1 Ders)</t>
  </si>
  <si>
    <t xml:space="preserve">Teknik Seçmeli Ders </t>
  </si>
  <si>
    <t xml:space="preserve">Sosyal Seçmeli Ders  </t>
  </si>
  <si>
    <t>Beton Teknolojisi</t>
  </si>
  <si>
    <t>Kent İçi Ulaşım Sistemleri</t>
  </si>
  <si>
    <t>Yığma Yapılar</t>
  </si>
  <si>
    <t>Binalarda Isı Yalıtımı</t>
  </si>
  <si>
    <t>Coğrafi Bilgi Sistemlerine Giriş</t>
  </si>
  <si>
    <t>Binalarda Yangın Güvenliği</t>
  </si>
  <si>
    <t>Ahşap Yapılar</t>
  </si>
  <si>
    <t>Şantiye Yönetimi</t>
  </si>
  <si>
    <t>İleri Mukavemet</t>
  </si>
  <si>
    <t>Taze ve Sertleşmiş Betonun Özellikleri</t>
  </si>
  <si>
    <t>Betonun Kalıcılığı</t>
  </si>
  <si>
    <t>Zemin Dinamiğine Giriş</t>
  </si>
  <si>
    <t>Şevlerin Stabilitesi</t>
  </si>
  <si>
    <t>Tüneller</t>
  </si>
  <si>
    <t>Trafik Mühendisliği</t>
  </si>
  <si>
    <t>Demiryolu Mühendisliği</t>
  </si>
  <si>
    <t>Prefabrik Yapılar</t>
  </si>
  <si>
    <t>Deprem Mühendisliğine Giriş</t>
  </si>
  <si>
    <t>Yapı Dinamiğine Giriş</t>
  </si>
  <si>
    <t>Su Temini ve Dağıtımı</t>
  </si>
  <si>
    <t>Sulama-Kurutma</t>
  </si>
  <si>
    <t>Açık Kanallar Hidroliği</t>
  </si>
  <si>
    <t>Kıyı ve Liman Mühendisliğine Giriş</t>
  </si>
  <si>
    <t>Sonlu Elemanlar Yöntemine Giriş</t>
  </si>
  <si>
    <t>Özel Betonlar</t>
  </si>
  <si>
    <t>Toprak Dolgular ve Derin Kazılar</t>
  </si>
  <si>
    <t>İstinat Yapıları</t>
  </si>
  <si>
    <t>Temel Mühendisliği II</t>
  </si>
  <si>
    <t>Zemin İyileştirme</t>
  </si>
  <si>
    <t>Beton Yollar</t>
  </si>
  <si>
    <t>Depreme Dayanıklı Yapı Tasarımı</t>
  </si>
  <si>
    <t>Çelik Yapılar II</t>
  </si>
  <si>
    <t>İleri Yapı Analizi</t>
  </si>
  <si>
    <t>Köprüler</t>
  </si>
  <si>
    <t>Hidroloji</t>
  </si>
  <si>
    <t>Barajlar</t>
  </si>
  <si>
    <t>Su Kaynakları Mühendisliği II</t>
  </si>
  <si>
    <t>INS301
INS303
INS307
INS309</t>
  </si>
  <si>
    <t>Dersin İngilizce Adı</t>
  </si>
  <si>
    <r>
      <rPr>
        <b/>
        <sz val="10"/>
        <color rgb="FF000000"/>
        <rFont val="Arial"/>
        <family val="2"/>
        <charset val="162"/>
      </rPr>
      <t xml:space="preserve">Teori (T) </t>
    </r>
    <r>
      <rPr>
        <sz val="10"/>
        <color rgb="FF000000"/>
        <rFont val="Arial"/>
        <family val="2"/>
        <charset val="162"/>
      </rPr>
      <t>: Haftalık teorik ders saati</t>
    </r>
  </si>
  <si>
    <r>
      <rPr>
        <b/>
        <sz val="10"/>
        <color rgb="FF000000"/>
        <rFont val="Arial"/>
        <family val="2"/>
        <charset val="162"/>
      </rPr>
      <t>Uygulama/Laboratuvar (U/L)</t>
    </r>
    <r>
      <rPr>
        <sz val="10"/>
        <color rgb="FF000000"/>
        <rFont val="Arial"/>
        <family val="2"/>
        <charset val="162"/>
      </rPr>
      <t xml:space="preserve"> :Haftalık Uygulama ders saati. Öğrencinin teorik ders dışında katıldığı Laboratuvar,toplumsal sportif ve kültürel faaliyetler, teknik gezi,fabrika ziyareti vb. almış olduğu eğitimlerdir.</t>
    </r>
  </si>
  <si>
    <t>TOPLAM SEÇMELİ DERS AKTS :</t>
  </si>
  <si>
    <t>TOPLAM AKTS :</t>
  </si>
  <si>
    <r>
      <rPr>
        <b/>
        <sz val="10"/>
        <color rgb="FF000000"/>
        <rFont val="Arial"/>
        <family val="2"/>
        <charset val="162"/>
      </rPr>
      <t>AKTS</t>
    </r>
    <r>
      <rPr>
        <sz val="10"/>
        <color rgb="FF000000"/>
        <rFont val="Arial"/>
        <family val="2"/>
        <charset val="162"/>
      </rPr>
      <t xml:space="preserve"> : Avrupa kredi transfer sistemi.</t>
    </r>
  </si>
  <si>
    <t>İNŞAAT MÜHENDİSLİĞİ ÖĞRETİM PLANI İLE İLGİLİ AÇIKLAMALAR</t>
  </si>
  <si>
    <t xml:space="preserve">1- Öğrenci 30 iş günü staj yapmak zorundadır. Staj I 'den başarılı olamayan Staj II dersini alamaz.Tüm derslerini başarmış olup yalnızca stajlardan başarısız olan 9. ve daha üst yarıyıl öğrencileri her iki stajı ardışık olarak yapabilir </t>
  </si>
  <si>
    <t>2- Staj I şantiye stajı türünden olmak zorundadır., Staj II 'nin türü ise isteğe bağlıdır</t>
  </si>
  <si>
    <t>3- Başarısız olunan Teknik seçmeli dersin yerine ait olduğu yarıyıldan/türden başka mesleki seçmeli ders seçebilir.</t>
  </si>
  <si>
    <t>4- Seçmeli Bitirme Çalışması dersi güz ve bahar yarıyıllarında açılacaktır. Bu derste öğrenci istediği ana bilim dalından bitirme çalışması yapacaktır.</t>
  </si>
  <si>
    <t>5- Sadece 9. veya daha üst yarıyıl öğrencileri güz döneminde bitirme çalışması yapabilir.</t>
  </si>
  <si>
    <t>GENEL AÇIKLAMALAR</t>
  </si>
  <si>
    <r>
      <t xml:space="preserve">2-  </t>
    </r>
    <r>
      <rPr>
        <b/>
        <sz val="10"/>
        <color rgb="FF000000"/>
        <rFont val="Arial"/>
        <family val="2"/>
        <charset val="162"/>
      </rPr>
      <t>Social Elective Courses</t>
    </r>
    <r>
      <rPr>
        <sz val="10"/>
        <color rgb="FF000000"/>
        <rFont val="Arial"/>
        <family val="2"/>
        <charset val="162"/>
      </rPr>
      <t xml:space="preserve"> ve </t>
    </r>
    <r>
      <rPr>
        <b/>
        <sz val="10"/>
        <color rgb="FF000000"/>
        <rFont val="Arial"/>
        <family val="2"/>
        <charset val="162"/>
      </rPr>
      <t>Sosyal Seçmeli Dersler</t>
    </r>
    <r>
      <rPr>
        <sz val="10"/>
        <color rgb="FF000000"/>
        <rFont val="Arial"/>
        <family val="2"/>
        <charset val="162"/>
      </rPr>
      <t>'in ders kodları tüm bölümler için ortaktır. Yeni bir ders eklendiğinde en son ders kodunun rakamından bir sonraki rakamdan devam edilir.</t>
    </r>
  </si>
  <si>
    <r>
      <t xml:space="preserve">3-  </t>
    </r>
    <r>
      <rPr>
        <b/>
        <sz val="10"/>
        <color rgb="FF000000"/>
        <rFont val="Arial"/>
        <family val="2"/>
        <charset val="162"/>
      </rPr>
      <t>Technical Elective Courses</t>
    </r>
    <r>
      <rPr>
        <sz val="10"/>
        <color rgb="FF000000"/>
        <rFont val="Arial"/>
        <family val="2"/>
        <charset val="162"/>
      </rPr>
      <t xml:space="preserve"> ve </t>
    </r>
    <r>
      <rPr>
        <b/>
        <sz val="10"/>
        <color rgb="FF000000"/>
        <rFont val="Arial"/>
        <family val="2"/>
        <charset val="162"/>
      </rPr>
      <t>Teknik Seçmeli Dersler</t>
    </r>
    <r>
      <rPr>
        <sz val="10"/>
        <color rgb="FF000000"/>
        <rFont val="Arial"/>
        <family val="2"/>
        <charset val="162"/>
      </rPr>
      <t>'in ders kodları her bölüm için bölüm isminin İngilizce ve Türkçe isimlerinin baş harflerinden oluşur. Harflerden sonra gelecek rakamları bölümler kendi belirler.</t>
    </r>
  </si>
  <si>
    <r>
      <t xml:space="preserve">4-  Bir bölüm başka bir bölümden </t>
    </r>
    <r>
      <rPr>
        <b/>
        <sz val="10"/>
        <color rgb="FF000000"/>
        <rFont val="Arial"/>
        <family val="2"/>
        <charset val="162"/>
      </rPr>
      <t>Technical Elective Courses</t>
    </r>
    <r>
      <rPr>
        <sz val="10"/>
        <color rgb="FF000000"/>
        <rFont val="Arial"/>
        <family val="2"/>
        <charset val="162"/>
      </rPr>
      <t xml:space="preserve"> ve </t>
    </r>
    <r>
      <rPr>
        <b/>
        <sz val="10"/>
        <color rgb="FF000000"/>
        <rFont val="Arial"/>
        <family val="2"/>
        <charset val="162"/>
      </rPr>
      <t>Teknik Seçmeli Dersler</t>
    </r>
    <r>
      <rPr>
        <sz val="10"/>
        <color rgb="FF000000"/>
        <rFont val="Arial"/>
        <family val="2"/>
        <charset val="162"/>
      </rPr>
      <t>den ders planına eklemek isterse o dersin bölümündeki ders kodunu kullanır.</t>
    </r>
  </si>
  <si>
    <t>5-  Bir yabancı dilde karma öğretim yapılan programlarda toplam AKTS kredisinin en az % 30' unu ilgili yabancı dilde olacak şekilde ders planı hazırlanır (Lis. Yön. Mad. 10/8)</t>
  </si>
  <si>
    <t>6-  I. ve II. yarıyıldaki ortak derslerin kodları yukarıdaki örnek ders planındaki gibi tüm bölümler için ortaktır.</t>
  </si>
  <si>
    <t xml:space="preserve">7- Başka bir bölümdeki bir ders, ders planında gösterilmek istenirse dersin ait olduğu bölümdeki ders kodu kullanılır. </t>
  </si>
  <si>
    <t xml:space="preserve">8- Tüm yarıyıllardaki ortak olan zorunlu /seçmeli derslerin dışında kalan diğer zorunlu derslerin ders kodları aşağıda belirtilen formata göre belirlenir. </t>
  </si>
  <si>
    <t>1-  Her bölüm toplam AKTS nin % 25 oranında seçimlik dersi (en az 60 AKTS) ders planında istediği döneme yerleştirebilir. ( Lis. Yön. Madde:10/7)</t>
  </si>
  <si>
    <t>….</t>
  </si>
  <si>
    <t>FAKÜLTE/BÖLÜMLER</t>
  </si>
  <si>
    <t>DERS KODLAMA SİSTEMİ</t>
  </si>
  <si>
    <t>AÇIKLAMA</t>
  </si>
  <si>
    <t>DOĞA BİLİMLERİ MİM. MÜH. FAK.</t>
  </si>
  <si>
    <t>Türkçe</t>
  </si>
  <si>
    <t>İng.</t>
  </si>
  <si>
    <t>Sınıf</t>
  </si>
  <si>
    <t>Ders 
Sırası</t>
  </si>
  <si>
    <t>Kimya Bölümü</t>
  </si>
  <si>
    <t>KİM</t>
  </si>
  <si>
    <t>CHEM</t>
  </si>
  <si>
    <t>1,2,3,4</t>
  </si>
  <si>
    <r>
      <rPr>
        <sz val="11"/>
        <color theme="0"/>
        <rFont val="Calibri"/>
        <family val="2"/>
        <charset val="162"/>
        <scheme val="minor"/>
      </rPr>
      <t>1,</t>
    </r>
    <r>
      <rPr>
        <sz val="10"/>
        <color rgb="FF000000"/>
        <rFont val="Arial"/>
        <charset val="1"/>
      </rPr>
      <t>00,01,02,….</t>
    </r>
  </si>
  <si>
    <t>Matematik Bölümü</t>
  </si>
  <si>
    <t>MAT</t>
  </si>
  <si>
    <t>MATH</t>
  </si>
  <si>
    <t>Mimarlık Bölümü</t>
  </si>
  <si>
    <t>MİM</t>
  </si>
  <si>
    <t>ARC</t>
  </si>
  <si>
    <t>Makine Mühendisliği Bölümü</t>
  </si>
  <si>
    <t>MAK</t>
  </si>
  <si>
    <t>MECH</t>
  </si>
  <si>
    <t>İnşaat Mühendisliği Bölümü</t>
  </si>
  <si>
    <t>INS</t>
  </si>
  <si>
    <t>CIV</t>
  </si>
  <si>
    <t>Kimya Mühendisliği Bölümü</t>
  </si>
  <si>
    <t>KMB</t>
  </si>
  <si>
    <t>Gıda Mühendisliği Bölümü</t>
  </si>
  <si>
    <t>GMB</t>
  </si>
  <si>
    <t>FOE</t>
  </si>
  <si>
    <t>Metalürji  ve Malzeme Müh. Bölümü</t>
  </si>
  <si>
    <t>MMM</t>
  </si>
  <si>
    <t>MME</t>
  </si>
  <si>
    <t>Elektrik Elektronik Mühendisliği Böl.</t>
  </si>
  <si>
    <t>EEM</t>
  </si>
  <si>
    <t>EEE</t>
  </si>
  <si>
    <t>Enerji Sistemleri Mühendisliği Bölümü</t>
  </si>
  <si>
    <t>ESM</t>
  </si>
  <si>
    <t>ESE</t>
  </si>
  <si>
    <t>Çevre Mühendisliği Bölümü</t>
  </si>
  <si>
    <t>CEM</t>
  </si>
  <si>
    <t>EED</t>
  </si>
  <si>
    <t>Biyomühendislik Bölümü</t>
  </si>
  <si>
    <t>BİM</t>
  </si>
  <si>
    <t>BIE</t>
  </si>
  <si>
    <t>Endüstri Mühendisliği Bölümü</t>
  </si>
  <si>
    <t>ENM</t>
  </si>
  <si>
    <t>INE</t>
  </si>
  <si>
    <t>Mekatronik Mühendisliği Bölümü</t>
  </si>
  <si>
    <t>MKT</t>
  </si>
  <si>
    <t>MCH</t>
  </si>
  <si>
    <t>Şehir ve Bölge Planlama Bölümü</t>
  </si>
  <si>
    <t>SBP</t>
  </si>
  <si>
    <t>URP</t>
  </si>
  <si>
    <t>Lif ve Polimer Mühendisliği Bölümü</t>
  </si>
  <si>
    <t>LPM</t>
  </si>
  <si>
    <t>FPE</t>
  </si>
  <si>
    <t>İNSAN ve TOPLUM BİLİMLERİ FAK.</t>
  </si>
  <si>
    <t>Uluslararası İlişkiler Bölümü</t>
  </si>
  <si>
    <t>UİB</t>
  </si>
  <si>
    <t>IRD</t>
  </si>
  <si>
    <t>Uluslararası Ticaret ve Lojistik Bölümü</t>
  </si>
  <si>
    <t>UTL</t>
  </si>
  <si>
    <t>ITL</t>
  </si>
  <si>
    <t>Psikoloji Bölümü</t>
  </si>
  <si>
    <t>PSK</t>
  </si>
  <si>
    <t>PSY</t>
  </si>
  <si>
    <t>Orman Mühendisliği Bölümü</t>
  </si>
  <si>
    <t>ORM</t>
  </si>
  <si>
    <t>FED</t>
  </si>
  <si>
    <t>Orman Endüstri Mühendisliği Bölümü</t>
  </si>
  <si>
    <t>ORE</t>
  </si>
  <si>
    <t>FIE</t>
  </si>
  <si>
    <r>
      <t>1- Ortak ve teknik/sosyal seçmeli dersler haricindeki dersler için ders kodları ;
- Birinci olarak ilgili bölümü ifade eden Türkçe ve İngilizce büyük karakterli harflerden, (</t>
    </r>
    <r>
      <rPr>
        <b/>
        <sz val="11"/>
        <color theme="1"/>
        <rFont val="Calibri"/>
        <family val="2"/>
        <charset val="162"/>
        <scheme val="minor"/>
      </rPr>
      <t>Örn: KİM, MAK, MECH vb. gibi</t>
    </r>
    <r>
      <rPr>
        <sz val="10"/>
        <color rgb="FF000000"/>
        <rFont val="Arial"/>
        <charset val="1"/>
      </rPr>
      <t xml:space="preserve"> )
- İkinci olarak dersin okutulacağı sınıfı ifade eden rakamdan , 
(</t>
    </r>
    <r>
      <rPr>
        <b/>
        <sz val="11"/>
        <color theme="1"/>
        <rFont val="Calibri"/>
        <family val="2"/>
        <charset val="162"/>
        <scheme val="minor"/>
      </rPr>
      <t>Örn: KİM1.. , MAK2.. , MECH3..  vb. gibi</t>
    </r>
    <r>
      <rPr>
        <sz val="10"/>
        <color rgb="FF000000"/>
        <rFont val="Arial"/>
        <charset val="1"/>
      </rPr>
      <t xml:space="preserve"> )
- Son olarak 00 dan başlayan ve ilgili bölümün belirleyeceği iki haneli ders sırasını ifade eden rakamdan oluşur. Tek rakamla biten dersler GÜZ, çift haneli rakamla biten dersler BAHAR yarıyılı derslerini ifade eder.(Örn: KİM101, MAK212, MECH304, vb. gibi)
</t>
    </r>
    <r>
      <rPr>
        <b/>
        <u/>
        <sz val="11"/>
        <color theme="1"/>
        <rFont val="Calibri"/>
        <family val="2"/>
        <charset val="162"/>
        <scheme val="minor"/>
      </rPr>
      <t xml:space="preserve">Örnek : 
</t>
    </r>
    <r>
      <rPr>
        <b/>
        <u/>
        <sz val="11"/>
        <color rgb="FFFF0000"/>
        <rFont val="Calibri"/>
        <family val="2"/>
        <charset val="162"/>
        <scheme val="minor"/>
      </rPr>
      <t>MECH304</t>
    </r>
    <r>
      <rPr>
        <sz val="10"/>
        <color rgb="FF000000"/>
        <rFont val="Arial"/>
        <charset val="1"/>
      </rPr>
      <t xml:space="preserve"> ders kodu Makine Mühendisliğinde 3. sınıfta, bahar yarıyılında okutulan eğitim dili İngilizce olan bir dersi ifade etmektedir.
</t>
    </r>
    <r>
      <rPr>
        <b/>
        <u/>
        <sz val="11"/>
        <color rgb="FFFF0000"/>
        <rFont val="Calibri"/>
        <family val="2"/>
        <charset val="162"/>
        <scheme val="minor"/>
      </rPr>
      <t>INS103</t>
    </r>
    <r>
      <rPr>
        <sz val="10"/>
        <color rgb="FF000000"/>
        <rFont val="Arial"/>
        <charset val="1"/>
      </rPr>
      <t xml:space="preserve"> ders kodu İnşaat Mühendisliğinde 1. sınıfta, güz yarıyılında okutulan eğitim dili Türkçe olan bir dersi ifade etmektedir.
</t>
    </r>
  </si>
  <si>
    <t>5. YARIYIL TEKNİK SEÇMELİ DERS GRUBU (1 Ders)</t>
  </si>
  <si>
    <t>6. YARIYIL TEKNİK SEÇMELİ DERS GRUBU (1 Ders)</t>
  </si>
  <si>
    <t>7. YARIYIL TEKNİK SEÇMELİ DERS GRUBU (3 Ders)</t>
  </si>
  <si>
    <t>8. YARIYIL TEKNİK SEÇMELİ DERS GRUBU (4 Ders)</t>
  </si>
  <si>
    <t>CHEE</t>
  </si>
  <si>
    <t>FZK104</t>
  </si>
  <si>
    <t>Social Elective course</t>
  </si>
  <si>
    <t>Technical Elective Course</t>
  </si>
  <si>
    <t>Water Resources Engineering I</t>
  </si>
  <si>
    <t>Elective Diploma Project</t>
  </si>
  <si>
    <t>Concrete Technology</t>
  </si>
  <si>
    <t>Urban Transportation Systems</t>
  </si>
  <si>
    <t xml:space="preserve"> Masonry Structures</t>
  </si>
  <si>
    <t>Heat Insulation of Buildings</t>
  </si>
  <si>
    <t>Introduction To Geographic Information Systems</t>
  </si>
  <si>
    <t>Building Fire Safety</t>
  </si>
  <si>
    <t>Timber Structures</t>
  </si>
  <si>
    <t>Construction Site Management</t>
  </si>
  <si>
    <t>Durability of Concrete</t>
  </si>
  <si>
    <t>Introduction to Soil Dynamics</t>
  </si>
  <si>
    <t>Stability of Slopes</t>
  </si>
  <si>
    <t>Open Channel Hydraulics</t>
  </si>
  <si>
    <t>Irrigation and Drainage</t>
  </si>
  <si>
    <t>Water Supply and Distribution</t>
  </si>
  <si>
    <t>Prestressed Concrete</t>
  </si>
  <si>
    <t>Introduction to Earthquake Engineering</t>
  </si>
  <si>
    <t>Prefabricated Structures</t>
  </si>
  <si>
    <t>Railway Engineering</t>
  </si>
  <si>
    <t>Traffic Engineering</t>
  </si>
  <si>
    <t>Tunnels</t>
  </si>
  <si>
    <t>Water Resources Engineering II</t>
  </si>
  <si>
    <t>Dams</t>
  </si>
  <si>
    <t>Hydrology</t>
  </si>
  <si>
    <t>Bridges</t>
  </si>
  <si>
    <t>Advanced Structural Analysis</t>
  </si>
  <si>
    <t>Steel Structures II</t>
  </si>
  <si>
    <t>Design of Earthquake-Resistant Structures</t>
  </si>
  <si>
    <t>Evaluation of Existing Buildings</t>
  </si>
  <si>
    <t>Concrete Roads</t>
  </si>
  <si>
    <t>Ground Improvement</t>
  </si>
  <si>
    <t>Foundation Engineering II</t>
  </si>
  <si>
    <t>Retaining Structures</t>
  </si>
  <si>
    <t>Earthfill and Deep Excavations</t>
  </si>
  <si>
    <t>Special Concretes</t>
  </si>
  <si>
    <t>Introduction to Finite Element Method</t>
  </si>
  <si>
    <t>Principals of Ataturk and Revolution History I</t>
  </si>
  <si>
    <t>Principals of Ataturk and Revolution History II</t>
  </si>
  <si>
    <t>DOĞA BİLİMLERİ MİMARLIK VE MÜHENDİSLİK FAKÜLTESİ
İNŞAAT MÜHENDİSLİĞİ BÖLÜMÜ ÖĞRETİM PLANI</t>
  </si>
  <si>
    <t>* Ön koşulda birden fazla ders belirtilmişse bu derslerin tümünden en az CC almış olması gerekir.</t>
  </si>
  <si>
    <t>İnşaat Sektöründe İş Güvenliği***</t>
  </si>
  <si>
    <t>Bu derslerin birinden bir defa başarılı olan öğrenci diğerine kayıt olamaz.</t>
  </si>
  <si>
    <t>***INS402 İnşaat Sektöründe İş Güvenliği dersi zorunlu ders olduğundan, öğrenciler SOS914 İş Güvenliği ve Hukuku dersini alamazlar.</t>
  </si>
  <si>
    <t>** Öğrenciler INS395 Mühendislik Etiği veya SOS904 Mühendislik Etiği derslerinden yalnız birini seçebilir.</t>
  </si>
  <si>
    <t>INS383</t>
  </si>
  <si>
    <t>Sismolojiye Giriş</t>
  </si>
  <si>
    <t>Introduction to Seismology</t>
  </si>
  <si>
    <t>Mühendislik Mekaniğinde Enerji Yöntemleri</t>
  </si>
  <si>
    <t>Energy Methods in Engineering Mechanics</t>
  </si>
  <si>
    <t>INS387</t>
  </si>
  <si>
    <t>Advanced Strength of Materials</t>
  </si>
  <si>
    <t>INS382</t>
  </si>
  <si>
    <t>Bilgisayar Destekli Yapı Analizi</t>
  </si>
  <si>
    <t>Computer-Aided Structural Analysis</t>
  </si>
  <si>
    <t>INS375</t>
  </si>
  <si>
    <t>...</t>
  </si>
  <si>
    <t>INS377</t>
  </si>
  <si>
    <t>INS379</t>
  </si>
  <si>
    <t>INS381</t>
  </si>
  <si>
    <t xml:space="preserve">Planlama Teknikleri </t>
  </si>
  <si>
    <t xml:space="preserve">Planning Techniques </t>
  </si>
  <si>
    <t>Yapı Elemanları</t>
  </si>
  <si>
    <t>Structural Elements</t>
  </si>
  <si>
    <t>Zeminlerin Mühendislik Özellikleri</t>
  </si>
  <si>
    <t>Engineering Properties of Soils</t>
  </si>
  <si>
    <t>5. YARIYIL TEKNİK SEÇMELİ DERSLERİ</t>
  </si>
  <si>
    <t>6. YARIYIL TEKNİK SEÇMELİ DERSLERİ</t>
  </si>
  <si>
    <t>INS378</t>
  </si>
  <si>
    <t>INS380</t>
  </si>
  <si>
    <t>Introduction to Structural Dynamics</t>
  </si>
  <si>
    <t>INS442</t>
  </si>
  <si>
    <t>INS444</t>
  </si>
  <si>
    <t>Betonarme III</t>
  </si>
  <si>
    <t>Reinforced Concrete III</t>
  </si>
  <si>
    <t>INS446</t>
  </si>
  <si>
    <t>INS448</t>
  </si>
  <si>
    <t>INS450</t>
  </si>
  <si>
    <t> Properties of Fresh and Hardened Concrete</t>
  </si>
  <si>
    <t>INS452</t>
  </si>
  <si>
    <t>INS454</t>
  </si>
  <si>
    <t>INS456</t>
  </si>
  <si>
    <t>INS458</t>
  </si>
  <si>
    <t>INS460</t>
  </si>
  <si>
    <t>Bilgisayar Destekli Yapı Tasarımı</t>
  </si>
  <si>
    <t>Computer-Aided Structural Design</t>
  </si>
  <si>
    <t>Öngerilmeli Beton</t>
  </si>
  <si>
    <t>Introduction to Coastal and Harbour Engineering</t>
  </si>
  <si>
    <t>Mevcut Binaların Değerlendirilmesi</t>
  </si>
  <si>
    <t>7. ve 8. YARIYILLAR TEKNİK SEÇMELİ DERSLERİ</t>
  </si>
  <si>
    <t>Differential Equations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</si>
</sst>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charset val="1"/>
    </font>
    <font>
      <sz val="11"/>
      <color theme="1"/>
      <name val="Calibri"/>
      <family val="2"/>
      <charset val="162"/>
      <scheme val="minor"/>
    </font>
    <font>
      <sz val="8"/>
      <color rgb="FF000000"/>
      <name val="Arial"/>
      <charset val="1"/>
    </font>
    <font>
      <b/>
      <sz val="8"/>
      <name val="Arial"/>
      <family val="2"/>
      <charset val="162"/>
    </font>
    <font>
      <sz val="8"/>
      <color rgb="FF000000"/>
      <name val="Arial"/>
      <family val="2"/>
      <charset val="162"/>
    </font>
    <font>
      <sz val="10"/>
      <color rgb="FF000000"/>
      <name val="Arial"/>
      <family val="2"/>
      <charset val="162"/>
    </font>
    <font>
      <b/>
      <sz val="8"/>
      <color rgb="FF000000"/>
      <name val="Arial"/>
      <family val="2"/>
      <charset val="162"/>
    </font>
    <font>
      <b/>
      <sz val="10"/>
      <color rgb="FF000000"/>
      <name val="Arial"/>
      <family val="2"/>
      <charset val="162"/>
    </font>
    <font>
      <b/>
      <sz val="10"/>
      <color rgb="FFFF0000"/>
      <name val="Arial"/>
      <family val="2"/>
      <charset val="162"/>
    </font>
    <font>
      <b/>
      <sz val="11"/>
      <color theme="1"/>
      <name val="Calibri"/>
      <family val="2"/>
      <charset val="162"/>
      <scheme val="minor"/>
    </font>
    <font>
      <sz val="11"/>
      <color theme="0"/>
      <name val="Calibri"/>
      <family val="2"/>
      <charset val="162"/>
      <scheme val="minor"/>
    </font>
    <font>
      <b/>
      <sz val="9"/>
      <color rgb="FFFF0000"/>
      <name val="Arial"/>
      <family val="2"/>
      <charset val="162"/>
    </font>
    <font>
      <sz val="9"/>
      <color rgb="FF000000"/>
      <name val="Arial"/>
      <family val="2"/>
      <charset val="162"/>
    </font>
    <font>
      <b/>
      <sz val="9"/>
      <color rgb="FF000000"/>
      <name val="Arial"/>
      <family val="2"/>
      <charset val="162"/>
    </font>
    <font>
      <b/>
      <sz val="12"/>
      <color rgb="FF000000"/>
      <name val="Arial"/>
      <family val="2"/>
      <charset val="162"/>
    </font>
    <font>
      <b/>
      <sz val="12"/>
      <color theme="1"/>
      <name val="Calibri"/>
      <family val="2"/>
      <charset val="162"/>
      <scheme val="minor"/>
    </font>
    <font>
      <b/>
      <sz val="12"/>
      <color rgb="FF00B050"/>
      <name val="Calibri"/>
      <family val="2"/>
      <charset val="162"/>
      <scheme val="minor"/>
    </font>
    <font>
      <b/>
      <u/>
      <sz val="11"/>
      <color theme="1"/>
      <name val="Calibri"/>
      <family val="2"/>
      <charset val="162"/>
      <scheme val="minor"/>
    </font>
    <font>
      <b/>
      <u/>
      <sz val="11"/>
      <color rgb="FFFF0000"/>
      <name val="Calibri"/>
      <family val="2"/>
      <charset val="162"/>
      <scheme val="minor"/>
    </font>
    <font>
      <b/>
      <sz val="12"/>
      <color rgb="FFFF0000"/>
      <name val="Calibri"/>
      <family val="2"/>
      <charset val="162"/>
      <scheme val="minor"/>
    </font>
    <font>
      <sz val="9"/>
      <color indexed="8"/>
      <name val="Arial"/>
      <family val="2"/>
      <charset val="162"/>
    </font>
    <font>
      <sz val="8"/>
      <name val="Arial"/>
      <family val="2"/>
      <charset val="162"/>
    </font>
    <font>
      <sz val="8"/>
      <color theme="1"/>
      <name val="Arial"/>
      <family val="2"/>
      <charset val="162"/>
    </font>
    <font>
      <sz val="10"/>
      <color theme="1"/>
      <name val="Arial"/>
      <family val="2"/>
      <charset val="162"/>
    </font>
    <font>
      <sz val="8"/>
      <color rgb="FF000000"/>
      <name val="Arial"/>
      <family val="2"/>
    </font>
    <font>
      <b/>
      <sz val="8"/>
      <name val="Arial"/>
      <family val="2"/>
    </font>
    <font>
      <sz val="10"/>
      <name val="Arial"/>
      <family val="2"/>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4" fillId="0" borderId="1" xfId="0" applyNumberFormat="1" applyFont="1" applyFill="1" applyBorder="1" applyAlignment="1">
      <alignment horizontal="center" vertical="center"/>
    </xf>
    <xf numFmtId="0" fontId="0" fillId="2" borderId="0" xfId="0" applyFill="1"/>
    <xf numFmtId="0" fontId="6" fillId="0" borderId="0" xfId="0" applyFont="1" applyFill="1" applyBorder="1" applyAlignment="1">
      <alignment horizontal="right" vertical="center"/>
    </xf>
    <xf numFmtId="0" fontId="7"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6" fillId="0" borderId="1" xfId="0" applyFont="1" applyFill="1" applyBorder="1" applyAlignment="1">
      <alignment horizontal="left" vertical="center"/>
    </xf>
    <xf numFmtId="0" fontId="0" fillId="0" borderId="1" xfId="0"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12" fillId="0" borderId="1" xfId="0" applyFont="1" applyBorder="1" applyAlignment="1">
      <alignment horizontal="center" vertical="center"/>
    </xf>
    <xf numFmtId="0" fontId="0" fillId="0" borderId="0" xfId="0" applyBorder="1" applyAlignment="1">
      <alignment vertical="top" wrapText="1"/>
    </xf>
    <xf numFmtId="0" fontId="9" fillId="0" borderId="0" xfId="0" applyFont="1" applyBorder="1" applyAlignment="1">
      <alignment vertical="center"/>
    </xf>
    <xf numFmtId="0" fontId="21" fillId="2" borderId="1" xfId="0" applyFont="1" applyFill="1" applyBorder="1" applyAlignment="1">
      <alignment horizontal="left" vertical="center"/>
    </xf>
    <xf numFmtId="0" fontId="21" fillId="0" borderId="1" xfId="0" applyFont="1" applyFill="1" applyBorder="1" applyAlignment="1">
      <alignment horizontal="left" vertical="center"/>
    </xf>
    <xf numFmtId="0" fontId="21"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2" borderId="1" xfId="0" applyFont="1" applyFill="1" applyBorder="1" applyAlignment="1">
      <alignment horizontal="center" vertical="center"/>
    </xf>
    <xf numFmtId="0" fontId="22"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xf>
    <xf numFmtId="0" fontId="0" fillId="0" borderId="0" xfId="0" applyAlignment="1">
      <alignment horizontal="left" vertical="center"/>
    </xf>
    <xf numFmtId="0" fontId="12" fillId="2" borderId="1" xfId="0" applyFont="1" applyFill="1" applyBorder="1" applyAlignment="1">
      <alignment horizontal="left" vertical="center"/>
    </xf>
    <xf numFmtId="0" fontId="24"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vertical="center"/>
    </xf>
    <xf numFmtId="0" fontId="26" fillId="2" borderId="1" xfId="0" applyFont="1" applyFill="1" applyBorder="1" applyAlignment="1">
      <alignmen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1" fillId="3" borderId="0" xfId="0" applyFont="1" applyFill="1" applyBorder="1" applyAlignment="1">
      <alignment horizontal="centerContinuous" vertical="center"/>
    </xf>
    <xf numFmtId="0" fontId="6" fillId="3" borderId="0" xfId="0" applyFont="1" applyFill="1" applyBorder="1" applyAlignment="1">
      <alignment horizontal="centerContinuous" vertical="center"/>
    </xf>
    <xf numFmtId="0" fontId="6" fillId="3" borderId="0" xfId="0" applyFont="1" applyFill="1" applyBorder="1" applyAlignment="1">
      <alignment horizontal="centerContinuous" vertical="center" wrapText="1"/>
    </xf>
    <xf numFmtId="0" fontId="7" fillId="3" borderId="0" xfId="0" applyFont="1" applyFill="1" applyBorder="1" applyAlignment="1">
      <alignment horizontal="centerContinuous" vertical="center" wrapText="1"/>
    </xf>
    <xf numFmtId="0" fontId="0" fillId="3" borderId="0" xfId="0" applyFill="1" applyAlignment="1">
      <alignment horizontal="centerContinuous"/>
    </xf>
    <xf numFmtId="0" fontId="0" fillId="2" borderId="1" xfId="0" applyFill="1" applyBorder="1"/>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xf>
    <xf numFmtId="0" fontId="26" fillId="2" borderId="1" xfId="0" applyFont="1" applyFill="1" applyBorder="1"/>
    <xf numFmtId="0" fontId="26" fillId="2" borderId="1" xfId="0" applyFont="1" applyFill="1" applyBorder="1" applyAlignment="1">
      <alignment horizontal="left" vertical="center"/>
    </xf>
    <xf numFmtId="0" fontId="26" fillId="2" borderId="1" xfId="0" applyFont="1" applyFill="1" applyBorder="1" applyAlignment="1">
      <alignment horizontal="distributed" vertical="center"/>
    </xf>
    <xf numFmtId="0" fontId="4" fillId="0" borderId="1" xfId="0" applyFont="1" applyFill="1" applyBorder="1" applyAlignment="1">
      <alignment horizontal="left" vertical="center"/>
    </xf>
    <xf numFmtId="0" fontId="0" fillId="0" borderId="5" xfId="0" applyBorder="1" applyAlignment="1">
      <alignment horizontal="left"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1" xfId="0" applyNumberFormat="1" applyFont="1" applyFill="1" applyBorder="1" applyAlignment="1">
      <alignment horizontal="right"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8" fillId="0" borderId="2" xfId="0" applyFont="1" applyBorder="1" applyAlignment="1">
      <alignment horizontal="center" vertical="center" wrapText="1"/>
    </xf>
    <xf numFmtId="0" fontId="19" fillId="2" borderId="1" xfId="0" applyFont="1" applyFill="1" applyBorder="1" applyAlignment="1">
      <alignment horizontal="left" vertical="center"/>
    </xf>
    <xf numFmtId="0" fontId="9" fillId="0" borderId="1" xfId="0" applyFont="1" applyBorder="1" applyAlignment="1">
      <alignment horizontal="center" vertical="center"/>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13" fillId="0" borderId="1" xfId="0" applyFont="1" applyBorder="1" applyAlignment="1">
      <alignment horizontal="center" vertical="center"/>
    </xf>
    <xf numFmtId="0" fontId="16" fillId="2" borderId="1" xfId="0" applyFont="1" applyFill="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top"/>
    </xf>
    <xf numFmtId="0" fontId="5" fillId="0" borderId="1" xfId="0" applyFont="1" applyBorder="1" applyAlignment="1">
      <alignment horizontal="left"/>
    </xf>
    <xf numFmtId="0" fontId="7"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495300</xdr:colOff>
      <xdr:row>0</xdr:row>
      <xdr:rowOff>438150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5"/>
          <a:ext cx="409575" cy="409575"/>
        </a:xfrm>
        <a:prstGeom prst="rect">
          <a:avLst/>
        </a:prstGeom>
      </xdr:spPr>
    </xdr:pic>
    <xdr:clientData/>
  </xdr:twoCellAnchor>
  <xdr:twoCellAnchor editAs="oneCell">
    <xdr:from>
      <xdr:col>8</xdr:col>
      <xdr:colOff>2362200</xdr:colOff>
      <xdr:row>0</xdr:row>
      <xdr:rowOff>28575</xdr:rowOff>
    </xdr:from>
    <xdr:to>
      <xdr:col>8</xdr:col>
      <xdr:colOff>2771775</xdr:colOff>
      <xdr:row>0</xdr:row>
      <xdr:rowOff>438150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5775" y="28575"/>
          <a:ext cx="409575" cy="409575"/>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C82D613-DC00-4BF2-9751-8FE2EC8AAC3F}" diskRevisions="1" revisionId="1071" version="6" protected="1">
  <header guid="{9C82D613-DC00-4BF2-9751-8FE2EC8AAC3F}" dateTime="2016-09-07T15:17:09" maxSheetId="3" userName="Asus" r:id="rId2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4B87A7F_085C_46C2_8908_EE79B445BBE4_.wvu.PrintArea" hidden="1" oldHidden="1">
    <formula>'ÖĞRETİM PLANI'!$A$1:$I$158</formula>
  </rdn>
  <rcv guid="{B4B87A7F-085C-46C2-8908-EE79B445BBE4}"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58"/>
  <sheetViews>
    <sheetView tabSelected="1" topLeftCell="A22" workbookViewId="0">
      <selection activeCell="I33" sqref="I33"/>
    </sheetView>
  </sheetViews>
  <sheetFormatPr defaultRowHeight="12.75" x14ac:dyDescent="0.2"/>
  <cols>
    <col min="1" max="1" width="10.7109375" customWidth="1"/>
    <col min="2" max="2" width="30.140625" customWidth="1"/>
    <col min="3" max="3" width="5.28515625" customWidth="1"/>
    <col min="4" max="4" width="7.28515625" customWidth="1"/>
    <col min="5" max="5" width="8.85546875" customWidth="1"/>
    <col min="6" max="6" width="8.5703125" customWidth="1"/>
    <col min="7" max="7" width="7.5703125" customWidth="1"/>
    <col min="8" max="8" width="9.5703125" customWidth="1"/>
    <col min="9" max="9" width="43" customWidth="1"/>
  </cols>
  <sheetData>
    <row r="1" spans="1:9" ht="38.25" customHeight="1" x14ac:dyDescent="0.2">
      <c r="A1" s="88" t="s">
        <v>368</v>
      </c>
      <c r="B1" s="88"/>
      <c r="C1" s="88"/>
      <c r="D1" s="88"/>
      <c r="E1" s="88"/>
      <c r="F1" s="88"/>
      <c r="G1" s="88"/>
      <c r="H1" s="88"/>
      <c r="I1" s="88"/>
    </row>
    <row r="2" spans="1:9" ht="24" customHeight="1" x14ac:dyDescent="0.2">
      <c r="A2" s="80" t="s">
        <v>170</v>
      </c>
      <c r="B2" s="81"/>
      <c r="C2" s="81"/>
      <c r="D2" s="81"/>
      <c r="E2" s="81"/>
      <c r="F2" s="81"/>
      <c r="G2" s="81"/>
      <c r="H2" s="81"/>
      <c r="I2" s="82"/>
    </row>
    <row r="3" spans="1:9" ht="33.75" customHeight="1" x14ac:dyDescent="0.2">
      <c r="A3" s="2" t="s">
        <v>95</v>
      </c>
      <c r="B3" s="1" t="s">
        <v>1</v>
      </c>
      <c r="C3" s="2" t="s">
        <v>91</v>
      </c>
      <c r="D3" s="2" t="s">
        <v>167</v>
      </c>
      <c r="E3" s="1" t="s">
        <v>0</v>
      </c>
      <c r="F3" s="2" t="s">
        <v>94</v>
      </c>
      <c r="G3" s="2" t="s">
        <v>92</v>
      </c>
      <c r="H3" s="2" t="s">
        <v>93</v>
      </c>
      <c r="I3" s="1" t="s">
        <v>225</v>
      </c>
    </row>
    <row r="4" spans="1:9" ht="19.5" customHeight="1" x14ac:dyDescent="0.2">
      <c r="A4" s="42" t="s">
        <v>3</v>
      </c>
      <c r="B4" s="30" t="s">
        <v>4</v>
      </c>
      <c r="C4" s="24">
        <v>2</v>
      </c>
      <c r="D4" s="24">
        <v>0</v>
      </c>
      <c r="E4" s="25">
        <v>2</v>
      </c>
      <c r="F4" s="25" t="s">
        <v>2</v>
      </c>
      <c r="G4" s="31" t="s">
        <v>96</v>
      </c>
      <c r="H4" s="31" t="s">
        <v>96</v>
      </c>
      <c r="I4" s="30" t="s">
        <v>366</v>
      </c>
    </row>
    <row r="5" spans="1:9" ht="19.5" customHeight="1" x14ac:dyDescent="0.2">
      <c r="A5" s="42" t="s">
        <v>5</v>
      </c>
      <c r="B5" s="30" t="s">
        <v>6</v>
      </c>
      <c r="C5" s="24">
        <v>2</v>
      </c>
      <c r="D5" s="24">
        <v>0</v>
      </c>
      <c r="E5" s="25">
        <v>2</v>
      </c>
      <c r="F5" s="25" t="s">
        <v>2</v>
      </c>
      <c r="G5" s="31" t="s">
        <v>96</v>
      </c>
      <c r="H5" s="31" t="s">
        <v>96</v>
      </c>
      <c r="I5" s="30" t="s">
        <v>97</v>
      </c>
    </row>
    <row r="6" spans="1:9" ht="19.5" customHeight="1" x14ac:dyDescent="0.2">
      <c r="A6" s="23" t="s">
        <v>7</v>
      </c>
      <c r="B6" s="30" t="s">
        <v>8</v>
      </c>
      <c r="C6" s="24">
        <v>3</v>
      </c>
      <c r="D6" s="24">
        <v>2</v>
      </c>
      <c r="E6" s="25">
        <v>6</v>
      </c>
      <c r="F6" s="25" t="s">
        <v>2</v>
      </c>
      <c r="G6" s="31" t="s">
        <v>96</v>
      </c>
      <c r="H6" s="31" t="s">
        <v>96</v>
      </c>
      <c r="I6" s="30" t="s">
        <v>98</v>
      </c>
    </row>
    <row r="7" spans="1:9" ht="19.5" customHeight="1" x14ac:dyDescent="0.2">
      <c r="A7" s="23" t="s">
        <v>9</v>
      </c>
      <c r="B7" s="30" t="s">
        <v>10</v>
      </c>
      <c r="C7" s="24">
        <v>2</v>
      </c>
      <c r="D7" s="24">
        <v>0</v>
      </c>
      <c r="E7" s="25">
        <v>3</v>
      </c>
      <c r="F7" s="25" t="s">
        <v>2</v>
      </c>
      <c r="G7" s="31" t="s">
        <v>96</v>
      </c>
      <c r="H7" s="31" t="s">
        <v>96</v>
      </c>
      <c r="I7" s="30" t="s">
        <v>99</v>
      </c>
    </row>
    <row r="8" spans="1:9" ht="19.5" customHeight="1" x14ac:dyDescent="0.2">
      <c r="A8" s="23" t="s">
        <v>11</v>
      </c>
      <c r="B8" s="30" t="s">
        <v>12</v>
      </c>
      <c r="C8" s="24">
        <v>2</v>
      </c>
      <c r="D8" s="24">
        <v>2</v>
      </c>
      <c r="E8" s="25">
        <v>5</v>
      </c>
      <c r="F8" s="25" t="s">
        <v>2</v>
      </c>
      <c r="G8" s="31" t="s">
        <v>96</v>
      </c>
      <c r="H8" s="31" t="s">
        <v>96</v>
      </c>
      <c r="I8" s="30" t="s">
        <v>100</v>
      </c>
    </row>
    <row r="9" spans="1:9" ht="19.5" customHeight="1" x14ac:dyDescent="0.2">
      <c r="A9" s="23" t="s">
        <v>13</v>
      </c>
      <c r="B9" s="30" t="s">
        <v>14</v>
      </c>
      <c r="C9" s="24">
        <v>2</v>
      </c>
      <c r="D9" s="24">
        <v>1</v>
      </c>
      <c r="E9" s="25">
        <v>4</v>
      </c>
      <c r="F9" s="25" t="s">
        <v>2</v>
      </c>
      <c r="G9" s="31" t="s">
        <v>96</v>
      </c>
      <c r="H9" s="31" t="s">
        <v>96</v>
      </c>
      <c r="I9" s="30" t="s">
        <v>101</v>
      </c>
    </row>
    <row r="10" spans="1:9" ht="19.5" customHeight="1" x14ac:dyDescent="0.2">
      <c r="A10" s="23" t="s">
        <v>15</v>
      </c>
      <c r="B10" s="30" t="s">
        <v>16</v>
      </c>
      <c r="C10" s="24">
        <v>4</v>
      </c>
      <c r="D10" s="24">
        <v>0</v>
      </c>
      <c r="E10" s="25">
        <v>6</v>
      </c>
      <c r="F10" s="25" t="s">
        <v>2</v>
      </c>
      <c r="G10" s="31" t="s">
        <v>96</v>
      </c>
      <c r="H10" s="31" t="s">
        <v>96</v>
      </c>
      <c r="I10" s="30" t="s">
        <v>102</v>
      </c>
    </row>
    <row r="11" spans="1:9" ht="19.5" customHeight="1" x14ac:dyDescent="0.2">
      <c r="A11" s="23" t="s">
        <v>17</v>
      </c>
      <c r="B11" s="30" t="s">
        <v>18</v>
      </c>
      <c r="C11" s="24">
        <v>2</v>
      </c>
      <c r="D11" s="24">
        <v>0</v>
      </c>
      <c r="E11" s="25">
        <v>2</v>
      </c>
      <c r="F11" s="25" t="s">
        <v>2</v>
      </c>
      <c r="G11" s="31" t="s">
        <v>96</v>
      </c>
      <c r="H11" s="31" t="s">
        <v>96</v>
      </c>
      <c r="I11" s="30" t="s">
        <v>103</v>
      </c>
    </row>
    <row r="12" spans="1:9" ht="19.5" customHeight="1" x14ac:dyDescent="0.2">
      <c r="A12" s="83" t="s">
        <v>166</v>
      </c>
      <c r="B12" s="83"/>
      <c r="C12" s="27">
        <f>SUM(C4:C11)</f>
        <v>19</v>
      </c>
      <c r="D12" s="27">
        <f>SUM(D4:D11)</f>
        <v>5</v>
      </c>
      <c r="E12" s="28">
        <f>SUM(E4:E11)</f>
        <v>30</v>
      </c>
      <c r="F12" s="84" t="s">
        <v>165</v>
      </c>
      <c r="G12" s="84"/>
      <c r="H12" s="84"/>
      <c r="I12" s="29">
        <v>30</v>
      </c>
    </row>
    <row r="13" spans="1:9" x14ac:dyDescent="0.2">
      <c r="A13" s="10"/>
      <c r="B13" s="10"/>
      <c r="C13" s="11"/>
      <c r="D13" s="11"/>
      <c r="E13" s="12"/>
      <c r="F13" s="12"/>
      <c r="G13" s="13"/>
      <c r="H13" s="13"/>
      <c r="I13" s="11"/>
    </row>
    <row r="14" spans="1:9" ht="27" customHeight="1" x14ac:dyDescent="0.2">
      <c r="A14" s="80" t="s">
        <v>169</v>
      </c>
      <c r="B14" s="81"/>
      <c r="C14" s="81"/>
      <c r="D14" s="81"/>
      <c r="E14" s="81"/>
      <c r="F14" s="81"/>
      <c r="G14" s="81"/>
      <c r="H14" s="81"/>
      <c r="I14" s="82"/>
    </row>
    <row r="15" spans="1:9" ht="26.25" customHeight="1" x14ac:dyDescent="0.2">
      <c r="A15" s="2" t="s">
        <v>95</v>
      </c>
      <c r="B15" s="1" t="s">
        <v>1</v>
      </c>
      <c r="C15" s="2" t="s">
        <v>91</v>
      </c>
      <c r="D15" s="2" t="s">
        <v>167</v>
      </c>
      <c r="E15" s="1" t="s">
        <v>0</v>
      </c>
      <c r="F15" s="2" t="s">
        <v>94</v>
      </c>
      <c r="G15" s="2" t="s">
        <v>92</v>
      </c>
      <c r="H15" s="2" t="s">
        <v>93</v>
      </c>
      <c r="I15" s="1" t="s">
        <v>225</v>
      </c>
    </row>
    <row r="16" spans="1:9" ht="20.25" customHeight="1" x14ac:dyDescent="0.2">
      <c r="A16" s="42" t="s">
        <v>19</v>
      </c>
      <c r="B16" s="23" t="s">
        <v>20</v>
      </c>
      <c r="C16" s="24">
        <v>2</v>
      </c>
      <c r="D16" s="24">
        <v>0</v>
      </c>
      <c r="E16" s="25">
        <v>2</v>
      </c>
      <c r="F16" s="32" t="s">
        <v>2</v>
      </c>
      <c r="G16" s="31" t="s">
        <v>96</v>
      </c>
      <c r="H16" s="31" t="s">
        <v>96</v>
      </c>
      <c r="I16" s="23" t="s">
        <v>367</v>
      </c>
    </row>
    <row r="17" spans="1:9" ht="20.25" customHeight="1" x14ac:dyDescent="0.2">
      <c r="A17" s="42" t="s">
        <v>21</v>
      </c>
      <c r="B17" s="23" t="s">
        <v>22</v>
      </c>
      <c r="C17" s="24">
        <v>2</v>
      </c>
      <c r="D17" s="24">
        <v>0</v>
      </c>
      <c r="E17" s="25">
        <v>2</v>
      </c>
      <c r="F17" s="32" t="s">
        <v>2</v>
      </c>
      <c r="G17" s="31" t="s">
        <v>96</v>
      </c>
      <c r="H17" s="31" t="s">
        <v>96</v>
      </c>
      <c r="I17" s="23" t="s">
        <v>104</v>
      </c>
    </row>
    <row r="18" spans="1:9" ht="20.25" customHeight="1" x14ac:dyDescent="0.2">
      <c r="A18" s="42" t="s">
        <v>326</v>
      </c>
      <c r="B18" s="23" t="s">
        <v>23</v>
      </c>
      <c r="C18" s="24">
        <v>2</v>
      </c>
      <c r="D18" s="24">
        <v>1</v>
      </c>
      <c r="E18" s="25">
        <v>4</v>
      </c>
      <c r="F18" s="32" t="s">
        <v>2</v>
      </c>
      <c r="G18" s="31" t="s">
        <v>96</v>
      </c>
      <c r="H18" s="31" t="s">
        <v>96</v>
      </c>
      <c r="I18" s="23" t="s">
        <v>105</v>
      </c>
    </row>
    <row r="19" spans="1:9" ht="20.25" customHeight="1" x14ac:dyDescent="0.2">
      <c r="A19" s="23" t="s">
        <v>24</v>
      </c>
      <c r="B19" s="23" t="s">
        <v>25</v>
      </c>
      <c r="C19" s="24">
        <v>1</v>
      </c>
      <c r="D19" s="24">
        <v>2</v>
      </c>
      <c r="E19" s="25">
        <v>4</v>
      </c>
      <c r="F19" s="32" t="s">
        <v>2</v>
      </c>
      <c r="G19" s="31" t="s">
        <v>96</v>
      </c>
      <c r="H19" s="31" t="s">
        <v>96</v>
      </c>
      <c r="I19" s="23" t="s">
        <v>106</v>
      </c>
    </row>
    <row r="20" spans="1:9" ht="20.25" customHeight="1" x14ac:dyDescent="0.2">
      <c r="A20" s="23" t="s">
        <v>26</v>
      </c>
      <c r="B20" s="23" t="s">
        <v>27</v>
      </c>
      <c r="C20" s="24">
        <v>2</v>
      </c>
      <c r="D20" s="24">
        <v>2</v>
      </c>
      <c r="E20" s="25">
        <v>4</v>
      </c>
      <c r="F20" s="32" t="s">
        <v>2</v>
      </c>
      <c r="G20" s="31" t="s">
        <v>96</v>
      </c>
      <c r="H20" s="31" t="s">
        <v>96</v>
      </c>
      <c r="I20" s="23" t="s">
        <v>107</v>
      </c>
    </row>
    <row r="21" spans="1:9" ht="20.25" customHeight="1" x14ac:dyDescent="0.2">
      <c r="A21" s="23" t="s">
        <v>28</v>
      </c>
      <c r="B21" s="23" t="s">
        <v>29</v>
      </c>
      <c r="C21" s="24">
        <v>4</v>
      </c>
      <c r="D21" s="24">
        <v>0</v>
      </c>
      <c r="E21" s="25">
        <v>6</v>
      </c>
      <c r="F21" s="32" t="s">
        <v>2</v>
      </c>
      <c r="G21" s="31" t="s">
        <v>96</v>
      </c>
      <c r="H21" s="31" t="s">
        <v>96</v>
      </c>
      <c r="I21" s="23" t="s">
        <v>108</v>
      </c>
    </row>
    <row r="22" spans="1:9" ht="20.25" customHeight="1" x14ac:dyDescent="0.2">
      <c r="A22" s="23" t="s">
        <v>30</v>
      </c>
      <c r="B22" s="23" t="s">
        <v>31</v>
      </c>
      <c r="C22" s="24">
        <v>4</v>
      </c>
      <c r="D22" s="24">
        <v>0</v>
      </c>
      <c r="E22" s="25">
        <v>6</v>
      </c>
      <c r="F22" s="32" t="s">
        <v>2</v>
      </c>
      <c r="G22" s="31" t="s">
        <v>96</v>
      </c>
      <c r="H22" s="31" t="s">
        <v>96</v>
      </c>
      <c r="I22" s="23" t="s">
        <v>109</v>
      </c>
    </row>
    <row r="23" spans="1:9" ht="20.25" customHeight="1" x14ac:dyDescent="0.2">
      <c r="A23" s="23" t="s">
        <v>32</v>
      </c>
      <c r="B23" s="23" t="s">
        <v>33</v>
      </c>
      <c r="C23" s="24">
        <v>2</v>
      </c>
      <c r="D23" s="24">
        <v>0</v>
      </c>
      <c r="E23" s="25">
        <v>2</v>
      </c>
      <c r="F23" s="32" t="s">
        <v>2</v>
      </c>
      <c r="G23" s="31" t="s">
        <v>96</v>
      </c>
      <c r="H23" s="31" t="s">
        <v>96</v>
      </c>
      <c r="I23" s="23" t="s">
        <v>110</v>
      </c>
    </row>
    <row r="24" spans="1:9" ht="20.25" customHeight="1" x14ac:dyDescent="0.2">
      <c r="A24" s="83" t="s">
        <v>166</v>
      </c>
      <c r="B24" s="83"/>
      <c r="C24" s="27">
        <f>SUM(C16:C23)</f>
        <v>19</v>
      </c>
      <c r="D24" s="27">
        <f>SUM(D16:D23)</f>
        <v>5</v>
      </c>
      <c r="E24" s="28">
        <f>SUM(E16:E23)</f>
        <v>30</v>
      </c>
      <c r="F24" s="84" t="s">
        <v>165</v>
      </c>
      <c r="G24" s="84"/>
      <c r="H24" s="84"/>
      <c r="I24" s="29">
        <f>E12+E24</f>
        <v>60</v>
      </c>
    </row>
    <row r="25" spans="1:9" ht="15.75" customHeight="1" x14ac:dyDescent="0.2">
      <c r="A25" s="10"/>
      <c r="B25" s="10"/>
      <c r="C25" s="11"/>
      <c r="D25" s="11"/>
      <c r="E25" s="12"/>
      <c r="F25" s="12"/>
      <c r="G25" s="11"/>
      <c r="H25" s="14"/>
      <c r="I25" s="11"/>
    </row>
    <row r="26" spans="1:9" ht="23.25" customHeight="1" x14ac:dyDescent="0.2">
      <c r="A26" s="80" t="s">
        <v>168</v>
      </c>
      <c r="B26" s="81"/>
      <c r="C26" s="81"/>
      <c r="D26" s="81"/>
      <c r="E26" s="81"/>
      <c r="F26" s="81"/>
      <c r="G26" s="81"/>
      <c r="H26" s="81"/>
      <c r="I26" s="82"/>
    </row>
    <row r="27" spans="1:9" ht="30" customHeight="1" x14ac:dyDescent="0.2">
      <c r="A27" s="2" t="s">
        <v>95</v>
      </c>
      <c r="B27" s="1" t="s">
        <v>1</v>
      </c>
      <c r="C27" s="2" t="s">
        <v>91</v>
      </c>
      <c r="D27" s="2" t="s">
        <v>167</v>
      </c>
      <c r="E27" s="1" t="s">
        <v>0</v>
      </c>
      <c r="F27" s="2" t="s">
        <v>94</v>
      </c>
      <c r="G27" s="2" t="s">
        <v>92</v>
      </c>
      <c r="H27" s="2" t="s">
        <v>93</v>
      </c>
      <c r="I27" s="1" t="s">
        <v>225</v>
      </c>
    </row>
    <row r="28" spans="1:9" ht="24.75" customHeight="1" x14ac:dyDescent="0.2">
      <c r="A28" s="23" t="s">
        <v>34</v>
      </c>
      <c r="B28" s="23" t="s">
        <v>35</v>
      </c>
      <c r="C28" s="24">
        <v>3</v>
      </c>
      <c r="D28" s="24">
        <v>0</v>
      </c>
      <c r="E28" s="25">
        <v>4</v>
      </c>
      <c r="F28" s="25" t="s">
        <v>2</v>
      </c>
      <c r="G28" s="31" t="s">
        <v>96</v>
      </c>
      <c r="H28" s="31" t="s">
        <v>96</v>
      </c>
      <c r="I28" s="23" t="s">
        <v>111</v>
      </c>
    </row>
    <row r="29" spans="1:9" ht="24.75" customHeight="1" x14ac:dyDescent="0.2">
      <c r="A29" s="23" t="s">
        <v>36</v>
      </c>
      <c r="B29" s="23" t="s">
        <v>37</v>
      </c>
      <c r="C29" s="24">
        <v>3</v>
      </c>
      <c r="D29" s="24">
        <v>0</v>
      </c>
      <c r="E29" s="25">
        <v>3</v>
      </c>
      <c r="F29" s="25" t="s">
        <v>2</v>
      </c>
      <c r="G29" s="31" t="s">
        <v>96</v>
      </c>
      <c r="H29" s="31" t="s">
        <v>96</v>
      </c>
      <c r="I29" s="23" t="s">
        <v>112</v>
      </c>
    </row>
    <row r="30" spans="1:9" ht="24.75" customHeight="1" x14ac:dyDescent="0.2">
      <c r="A30" s="23" t="s">
        <v>38</v>
      </c>
      <c r="B30" s="23" t="s">
        <v>39</v>
      </c>
      <c r="C30" s="24">
        <v>2</v>
      </c>
      <c r="D30" s="24">
        <v>0</v>
      </c>
      <c r="E30" s="25">
        <v>3</v>
      </c>
      <c r="F30" s="25" t="s">
        <v>2</v>
      </c>
      <c r="G30" s="31" t="s">
        <v>96</v>
      </c>
      <c r="H30" s="31" t="s">
        <v>96</v>
      </c>
      <c r="I30" s="23" t="s">
        <v>113</v>
      </c>
    </row>
    <row r="31" spans="1:9" ht="24.75" customHeight="1" x14ac:dyDescent="0.2">
      <c r="A31" s="23" t="s">
        <v>40</v>
      </c>
      <c r="B31" s="23" t="s">
        <v>41</v>
      </c>
      <c r="C31" s="24">
        <v>3</v>
      </c>
      <c r="D31" s="24">
        <v>1</v>
      </c>
      <c r="E31" s="25">
        <v>6</v>
      </c>
      <c r="F31" s="25" t="s">
        <v>2</v>
      </c>
      <c r="G31" s="31" t="s">
        <v>96</v>
      </c>
      <c r="H31" s="31" t="s">
        <v>96</v>
      </c>
      <c r="I31" s="23" t="s">
        <v>114</v>
      </c>
    </row>
    <row r="32" spans="1:9" ht="24.75" customHeight="1" x14ac:dyDescent="0.2">
      <c r="A32" s="23" t="s">
        <v>42</v>
      </c>
      <c r="B32" s="23" t="s">
        <v>43</v>
      </c>
      <c r="C32" s="24">
        <v>4</v>
      </c>
      <c r="D32" s="24">
        <v>0</v>
      </c>
      <c r="E32" s="25">
        <v>5</v>
      </c>
      <c r="F32" s="25" t="s">
        <v>2</v>
      </c>
      <c r="G32" s="31" t="s">
        <v>96</v>
      </c>
      <c r="H32" s="31" t="s">
        <v>96</v>
      </c>
      <c r="I32" s="23" t="s">
        <v>115</v>
      </c>
    </row>
    <row r="33" spans="1:9" ht="24.75" customHeight="1" x14ac:dyDescent="0.2">
      <c r="A33" s="23" t="s">
        <v>44</v>
      </c>
      <c r="B33" s="23" t="s">
        <v>45</v>
      </c>
      <c r="C33" s="24">
        <v>4</v>
      </c>
      <c r="D33" s="24">
        <v>0</v>
      </c>
      <c r="E33" s="25">
        <v>6</v>
      </c>
      <c r="F33" s="25" t="s">
        <v>2</v>
      </c>
      <c r="G33" s="31" t="s">
        <v>96</v>
      </c>
      <c r="H33" s="31" t="s">
        <v>96</v>
      </c>
      <c r="I33" s="30" t="s">
        <v>419</v>
      </c>
    </row>
    <row r="34" spans="1:9" ht="24.75" customHeight="1" x14ac:dyDescent="0.2">
      <c r="A34" s="85" t="s">
        <v>184</v>
      </c>
      <c r="B34" s="86"/>
      <c r="C34" s="86"/>
      <c r="D34" s="86"/>
      <c r="E34" s="86"/>
      <c r="F34" s="86"/>
      <c r="G34" s="86"/>
      <c r="H34" s="86"/>
      <c r="I34" s="87"/>
    </row>
    <row r="35" spans="1:9" ht="24.75" customHeight="1" x14ac:dyDescent="0.2">
      <c r="A35" s="43" t="s">
        <v>182</v>
      </c>
      <c r="B35" s="21" t="s">
        <v>183</v>
      </c>
      <c r="C35" s="7">
        <v>2</v>
      </c>
      <c r="D35" s="7">
        <v>0</v>
      </c>
      <c r="E35" s="8">
        <v>3</v>
      </c>
      <c r="F35" s="15" t="s">
        <v>46</v>
      </c>
      <c r="G35" s="9"/>
      <c r="H35" s="9"/>
      <c r="I35" s="21" t="s">
        <v>327</v>
      </c>
    </row>
    <row r="36" spans="1:9" s="16" customFormat="1" ht="22.5" customHeight="1" x14ac:dyDescent="0.2">
      <c r="A36" s="83" t="s">
        <v>166</v>
      </c>
      <c r="B36" s="83"/>
      <c r="C36" s="27">
        <f>C28+C29+C30+C31+C32+C33+C35</f>
        <v>21</v>
      </c>
      <c r="D36" s="27">
        <f>SUM(D28:D34)</f>
        <v>1</v>
      </c>
      <c r="E36" s="28">
        <f>SUM(E28:E35)</f>
        <v>30</v>
      </c>
      <c r="F36" s="84" t="s">
        <v>165</v>
      </c>
      <c r="G36" s="84"/>
      <c r="H36" s="84"/>
      <c r="I36" s="29">
        <f>E24+E12+E36</f>
        <v>90</v>
      </c>
    </row>
    <row r="37" spans="1:9" s="16" customFormat="1" ht="15.75" customHeight="1" x14ac:dyDescent="0.2">
      <c r="A37" s="17"/>
      <c r="B37" s="17"/>
      <c r="C37" s="11"/>
      <c r="D37" s="11"/>
      <c r="E37" s="18"/>
      <c r="F37" s="19"/>
      <c r="G37" s="19"/>
      <c r="H37" s="19"/>
      <c r="I37" s="20"/>
    </row>
    <row r="38" spans="1:9" s="16" customFormat="1" ht="18.75" customHeight="1" x14ac:dyDescent="0.2">
      <c r="A38" s="80" t="s">
        <v>171</v>
      </c>
      <c r="B38" s="81"/>
      <c r="C38" s="81"/>
      <c r="D38" s="81"/>
      <c r="E38" s="81"/>
      <c r="F38" s="81"/>
      <c r="G38" s="81"/>
      <c r="H38" s="81"/>
      <c r="I38" s="82"/>
    </row>
    <row r="39" spans="1:9" s="16" customFormat="1" ht="26.25" customHeight="1" x14ac:dyDescent="0.2">
      <c r="A39" s="2" t="s">
        <v>95</v>
      </c>
      <c r="B39" s="1" t="s">
        <v>1</v>
      </c>
      <c r="C39" s="2" t="s">
        <v>91</v>
      </c>
      <c r="D39" s="2" t="s">
        <v>167</v>
      </c>
      <c r="E39" s="1" t="s">
        <v>0</v>
      </c>
      <c r="F39" s="2" t="s">
        <v>94</v>
      </c>
      <c r="G39" s="2" t="s">
        <v>92</v>
      </c>
      <c r="H39" s="2" t="s">
        <v>93</v>
      </c>
      <c r="I39" s="1" t="s">
        <v>225</v>
      </c>
    </row>
    <row r="40" spans="1:9" ht="24.75" customHeight="1" x14ac:dyDescent="0.2">
      <c r="A40" s="23" t="s">
        <v>47</v>
      </c>
      <c r="B40" s="23" t="s">
        <v>48</v>
      </c>
      <c r="C40" s="24">
        <v>3</v>
      </c>
      <c r="D40" s="24">
        <v>1</v>
      </c>
      <c r="E40" s="25">
        <v>5</v>
      </c>
      <c r="F40" s="32" t="s">
        <v>2</v>
      </c>
      <c r="G40" s="31" t="s">
        <v>96</v>
      </c>
      <c r="H40" s="31" t="s">
        <v>96</v>
      </c>
      <c r="I40" s="23" t="s">
        <v>116</v>
      </c>
    </row>
    <row r="41" spans="1:9" ht="24.75" customHeight="1" x14ac:dyDescent="0.2">
      <c r="A41" s="23" t="s">
        <v>49</v>
      </c>
      <c r="B41" s="23" t="s">
        <v>50</v>
      </c>
      <c r="C41" s="24">
        <v>2</v>
      </c>
      <c r="D41" s="24">
        <v>1</v>
      </c>
      <c r="E41" s="25">
        <v>4</v>
      </c>
      <c r="F41" s="32" t="s">
        <v>2</v>
      </c>
      <c r="G41" s="31" t="s">
        <v>96</v>
      </c>
      <c r="H41" s="31" t="s">
        <v>96</v>
      </c>
      <c r="I41" s="23" t="s">
        <v>117</v>
      </c>
    </row>
    <row r="42" spans="1:9" ht="24.75" customHeight="1" x14ac:dyDescent="0.2">
      <c r="A42" s="23" t="s">
        <v>51</v>
      </c>
      <c r="B42" s="23" t="s">
        <v>52</v>
      </c>
      <c r="C42" s="24">
        <v>2</v>
      </c>
      <c r="D42" s="24">
        <v>1</v>
      </c>
      <c r="E42" s="25">
        <v>4</v>
      </c>
      <c r="F42" s="32" t="s">
        <v>2</v>
      </c>
      <c r="G42" s="31" t="s">
        <v>96</v>
      </c>
      <c r="H42" s="31" t="s">
        <v>96</v>
      </c>
      <c r="I42" s="23" t="s">
        <v>118</v>
      </c>
    </row>
    <row r="43" spans="1:9" ht="24.75" customHeight="1" x14ac:dyDescent="0.2">
      <c r="A43" s="23" t="s">
        <v>53</v>
      </c>
      <c r="B43" s="23" t="s">
        <v>54</v>
      </c>
      <c r="C43" s="24">
        <v>2</v>
      </c>
      <c r="D43" s="24">
        <v>1</v>
      </c>
      <c r="E43" s="25">
        <v>5</v>
      </c>
      <c r="F43" s="32" t="s">
        <v>2</v>
      </c>
      <c r="G43" s="31" t="s">
        <v>96</v>
      </c>
      <c r="H43" s="31" t="s">
        <v>96</v>
      </c>
      <c r="I43" s="23" t="s">
        <v>119</v>
      </c>
    </row>
    <row r="44" spans="1:9" ht="24.75" customHeight="1" x14ac:dyDescent="0.2">
      <c r="A44" s="23" t="s">
        <v>55</v>
      </c>
      <c r="B44" s="23" t="s">
        <v>56</v>
      </c>
      <c r="C44" s="24">
        <v>2</v>
      </c>
      <c r="D44" s="24">
        <v>0</v>
      </c>
      <c r="E44" s="25">
        <v>3</v>
      </c>
      <c r="F44" s="32" t="s">
        <v>2</v>
      </c>
      <c r="G44" s="31" t="s">
        <v>96</v>
      </c>
      <c r="H44" s="31" t="s">
        <v>96</v>
      </c>
      <c r="I44" s="23" t="s">
        <v>120</v>
      </c>
    </row>
    <row r="45" spans="1:9" ht="24.75" customHeight="1" x14ac:dyDescent="0.2">
      <c r="A45" s="23" t="s">
        <v>57</v>
      </c>
      <c r="B45" s="23" t="s">
        <v>58</v>
      </c>
      <c r="C45" s="24">
        <v>4</v>
      </c>
      <c r="D45" s="24">
        <v>0</v>
      </c>
      <c r="E45" s="25">
        <v>6</v>
      </c>
      <c r="F45" s="32" t="s">
        <v>2</v>
      </c>
      <c r="G45" s="31" t="s">
        <v>96</v>
      </c>
      <c r="H45" s="31" t="s">
        <v>96</v>
      </c>
      <c r="I45" s="23" t="s">
        <v>121</v>
      </c>
    </row>
    <row r="46" spans="1:9" ht="19.5" customHeight="1" x14ac:dyDescent="0.2">
      <c r="A46" s="85" t="s">
        <v>184</v>
      </c>
      <c r="B46" s="86"/>
      <c r="C46" s="86"/>
      <c r="D46" s="86"/>
      <c r="E46" s="86"/>
      <c r="F46" s="86"/>
      <c r="G46" s="86"/>
      <c r="H46" s="86"/>
      <c r="I46" s="87"/>
    </row>
    <row r="47" spans="1:9" ht="24.75" customHeight="1" x14ac:dyDescent="0.2">
      <c r="A47" s="43" t="s">
        <v>182</v>
      </c>
      <c r="B47" s="21" t="s">
        <v>183</v>
      </c>
      <c r="C47" s="7">
        <v>2</v>
      </c>
      <c r="D47" s="7">
        <v>0</v>
      </c>
      <c r="E47" s="8">
        <v>3</v>
      </c>
      <c r="F47" s="15" t="s">
        <v>46</v>
      </c>
      <c r="G47" s="9"/>
      <c r="H47" s="9"/>
      <c r="I47" s="21" t="s">
        <v>327</v>
      </c>
    </row>
    <row r="48" spans="1:9" ht="19.5" customHeight="1" x14ac:dyDescent="0.2">
      <c r="A48" s="83" t="s">
        <v>166</v>
      </c>
      <c r="B48" s="83"/>
      <c r="C48" s="27">
        <f>C40+C41+C42+C43+C44+C45+C47</f>
        <v>17</v>
      </c>
      <c r="D48" s="27">
        <f>SUM(D40:D46)</f>
        <v>4</v>
      </c>
      <c r="E48" s="28">
        <f>SUM(E40:E47)</f>
        <v>30</v>
      </c>
      <c r="F48" s="84" t="s">
        <v>165</v>
      </c>
      <c r="G48" s="84"/>
      <c r="H48" s="84"/>
      <c r="I48" s="29">
        <f>E12+E24+E36+E48</f>
        <v>120</v>
      </c>
    </row>
    <row r="49" spans="1:9" ht="110.25" customHeight="1" x14ac:dyDescent="0.2">
      <c r="A49" s="10"/>
      <c r="B49" s="10"/>
      <c r="C49" s="11"/>
      <c r="D49" s="11"/>
      <c r="E49" s="12"/>
      <c r="F49" s="12"/>
      <c r="G49" s="11"/>
      <c r="H49" s="11"/>
      <c r="I49" s="10"/>
    </row>
    <row r="50" spans="1:9" ht="19.5" customHeight="1" x14ac:dyDescent="0.2">
      <c r="A50" s="80" t="s">
        <v>172</v>
      </c>
      <c r="B50" s="81"/>
      <c r="C50" s="81"/>
      <c r="D50" s="81"/>
      <c r="E50" s="81"/>
      <c r="F50" s="81"/>
      <c r="G50" s="81"/>
      <c r="H50" s="81"/>
      <c r="I50" s="82"/>
    </row>
    <row r="51" spans="1:9" ht="30.75" customHeight="1" x14ac:dyDescent="0.2">
      <c r="A51" s="2" t="s">
        <v>95</v>
      </c>
      <c r="B51" s="1" t="s">
        <v>1</v>
      </c>
      <c r="C51" s="2" t="s">
        <v>91</v>
      </c>
      <c r="D51" s="2" t="s">
        <v>167</v>
      </c>
      <c r="E51" s="1" t="s">
        <v>0</v>
      </c>
      <c r="F51" s="2" t="s">
        <v>94</v>
      </c>
      <c r="G51" s="2" t="s">
        <v>92</v>
      </c>
      <c r="H51" s="2" t="s">
        <v>93</v>
      </c>
      <c r="I51" s="1" t="s">
        <v>225</v>
      </c>
    </row>
    <row r="52" spans="1:9" ht="23.25" customHeight="1" x14ac:dyDescent="0.2">
      <c r="A52" s="23" t="s">
        <v>59</v>
      </c>
      <c r="B52" s="23" t="s">
        <v>60</v>
      </c>
      <c r="C52" s="24">
        <v>3</v>
      </c>
      <c r="D52" s="24">
        <v>1</v>
      </c>
      <c r="E52" s="25">
        <v>5</v>
      </c>
      <c r="F52" s="32" t="s">
        <v>2</v>
      </c>
      <c r="G52" s="31" t="s">
        <v>173</v>
      </c>
      <c r="H52" s="31" t="s">
        <v>96</v>
      </c>
      <c r="I52" s="23" t="s">
        <v>122</v>
      </c>
    </row>
    <row r="53" spans="1:9" ht="23.25" customHeight="1" x14ac:dyDescent="0.2">
      <c r="A53" s="23" t="s">
        <v>61</v>
      </c>
      <c r="B53" s="23" t="s">
        <v>62</v>
      </c>
      <c r="C53" s="24">
        <v>3</v>
      </c>
      <c r="D53" s="24">
        <v>0</v>
      </c>
      <c r="E53" s="25">
        <v>4</v>
      </c>
      <c r="F53" s="32" t="s">
        <v>2</v>
      </c>
      <c r="G53" s="31" t="s">
        <v>96</v>
      </c>
      <c r="H53" s="31" t="s">
        <v>96</v>
      </c>
      <c r="I53" s="23" t="s">
        <v>123</v>
      </c>
    </row>
    <row r="54" spans="1:9" ht="23.25" customHeight="1" x14ac:dyDescent="0.2">
      <c r="A54" s="23" t="s">
        <v>63</v>
      </c>
      <c r="B54" s="23" t="s">
        <v>64</v>
      </c>
      <c r="C54" s="24">
        <v>3</v>
      </c>
      <c r="D54" s="24">
        <v>1</v>
      </c>
      <c r="E54" s="25">
        <v>5</v>
      </c>
      <c r="F54" s="32" t="s">
        <v>2</v>
      </c>
      <c r="G54" s="31" t="s">
        <v>28</v>
      </c>
      <c r="H54" s="31" t="s">
        <v>96</v>
      </c>
      <c r="I54" s="23" t="s">
        <v>124</v>
      </c>
    </row>
    <row r="55" spans="1:9" ht="23.25" customHeight="1" x14ac:dyDescent="0.2">
      <c r="A55" s="23" t="s">
        <v>65</v>
      </c>
      <c r="B55" s="23" t="s">
        <v>66</v>
      </c>
      <c r="C55" s="24">
        <v>3</v>
      </c>
      <c r="D55" s="24">
        <v>0</v>
      </c>
      <c r="E55" s="25">
        <v>5</v>
      </c>
      <c r="F55" s="32" t="s">
        <v>2</v>
      </c>
      <c r="G55" s="31" t="s">
        <v>96</v>
      </c>
      <c r="H55" s="31" t="s">
        <v>96</v>
      </c>
      <c r="I55" s="23" t="s">
        <v>125</v>
      </c>
    </row>
    <row r="56" spans="1:9" ht="23.25" customHeight="1" x14ac:dyDescent="0.2">
      <c r="A56" s="23" t="s">
        <v>67</v>
      </c>
      <c r="B56" s="23" t="s">
        <v>68</v>
      </c>
      <c r="C56" s="24">
        <v>3</v>
      </c>
      <c r="D56" s="24">
        <v>1</v>
      </c>
      <c r="E56" s="25">
        <v>5</v>
      </c>
      <c r="F56" s="32" t="s">
        <v>2</v>
      </c>
      <c r="G56" s="31" t="s">
        <v>96</v>
      </c>
      <c r="H56" s="31" t="s">
        <v>96</v>
      </c>
      <c r="I56" s="23" t="s">
        <v>126</v>
      </c>
    </row>
    <row r="57" spans="1:9" ht="23.25" customHeight="1" x14ac:dyDescent="0.2">
      <c r="A57" s="23" t="s">
        <v>69</v>
      </c>
      <c r="B57" s="30" t="s">
        <v>174</v>
      </c>
      <c r="C57" s="24">
        <v>0</v>
      </c>
      <c r="D57" s="24">
        <v>0</v>
      </c>
      <c r="E57" s="25">
        <v>2</v>
      </c>
      <c r="F57" s="25" t="s">
        <v>2</v>
      </c>
      <c r="G57" s="31" t="s">
        <v>96</v>
      </c>
      <c r="H57" s="31" t="s">
        <v>96</v>
      </c>
      <c r="I57" s="23" t="s">
        <v>127</v>
      </c>
    </row>
    <row r="58" spans="1:9" ht="22.5" customHeight="1" x14ac:dyDescent="0.2">
      <c r="A58" s="75" t="s">
        <v>321</v>
      </c>
      <c r="B58" s="76"/>
      <c r="C58" s="76"/>
      <c r="D58" s="76"/>
      <c r="E58" s="76"/>
      <c r="F58" s="76"/>
      <c r="G58" s="76"/>
      <c r="H58" s="76"/>
      <c r="I58" s="77"/>
    </row>
    <row r="59" spans="1:9" ht="22.5" customHeight="1" x14ac:dyDescent="0.2">
      <c r="A59" s="43" t="s">
        <v>180</v>
      </c>
      <c r="B59" s="73" t="s">
        <v>185</v>
      </c>
      <c r="C59" s="9">
        <v>3</v>
      </c>
      <c r="D59" s="9">
        <v>0</v>
      </c>
      <c r="E59" s="15">
        <v>4</v>
      </c>
      <c r="F59" s="15" t="s">
        <v>46</v>
      </c>
      <c r="G59" s="9"/>
      <c r="H59" s="9"/>
      <c r="I59" s="73" t="s">
        <v>328</v>
      </c>
    </row>
    <row r="60" spans="1:9" ht="21.75" customHeight="1" x14ac:dyDescent="0.2">
      <c r="A60" s="83" t="s">
        <v>166</v>
      </c>
      <c r="B60" s="83"/>
      <c r="C60" s="27">
        <f>C52+C53+C54+C55+C56+C57+C59</f>
        <v>18</v>
      </c>
      <c r="D60" s="27">
        <f>SUM(D52:D59)</f>
        <v>3</v>
      </c>
      <c r="E60" s="28">
        <f>SUM(E52:E59)</f>
        <v>30</v>
      </c>
      <c r="F60" s="84" t="s">
        <v>165</v>
      </c>
      <c r="G60" s="84"/>
      <c r="H60" s="84"/>
      <c r="I60" s="29">
        <f>I48+E60</f>
        <v>150</v>
      </c>
    </row>
    <row r="61" spans="1:9" x14ac:dyDescent="0.2">
      <c r="A61" s="5"/>
      <c r="B61" s="5"/>
      <c r="C61" s="3"/>
      <c r="D61" s="3"/>
      <c r="E61" s="4"/>
      <c r="F61" s="4"/>
      <c r="G61" s="3"/>
      <c r="H61" s="3"/>
      <c r="I61" s="3"/>
    </row>
    <row r="62" spans="1:9" ht="18.75" customHeight="1" x14ac:dyDescent="0.2">
      <c r="A62" s="80" t="s">
        <v>175</v>
      </c>
      <c r="B62" s="81"/>
      <c r="C62" s="81"/>
      <c r="D62" s="81"/>
      <c r="E62" s="81"/>
      <c r="F62" s="81"/>
      <c r="G62" s="81"/>
      <c r="H62" s="81"/>
      <c r="I62" s="82"/>
    </row>
    <row r="63" spans="1:9" ht="28.5" customHeight="1" x14ac:dyDescent="0.2">
      <c r="A63" s="2" t="s">
        <v>95</v>
      </c>
      <c r="B63" s="1" t="s">
        <v>1</v>
      </c>
      <c r="C63" s="2" t="s">
        <v>91</v>
      </c>
      <c r="D63" s="2" t="s">
        <v>167</v>
      </c>
      <c r="E63" s="1" t="s">
        <v>0</v>
      </c>
      <c r="F63" s="2" t="s">
        <v>94</v>
      </c>
      <c r="G63" s="2" t="s">
        <v>92</v>
      </c>
      <c r="H63" s="2" t="s">
        <v>93</v>
      </c>
      <c r="I63" s="1" t="s">
        <v>225</v>
      </c>
    </row>
    <row r="64" spans="1:9" ht="27" customHeight="1" x14ac:dyDescent="0.2">
      <c r="A64" s="23" t="s">
        <v>70</v>
      </c>
      <c r="B64" s="23" t="s">
        <v>71</v>
      </c>
      <c r="C64" s="24">
        <v>3</v>
      </c>
      <c r="D64" s="24">
        <v>0</v>
      </c>
      <c r="E64" s="25">
        <v>5</v>
      </c>
      <c r="F64" s="32" t="s">
        <v>2</v>
      </c>
      <c r="G64" s="33" t="s">
        <v>176</v>
      </c>
      <c r="H64" s="31" t="s">
        <v>96</v>
      </c>
      <c r="I64" s="23" t="s">
        <v>131</v>
      </c>
    </row>
    <row r="65" spans="1:9" ht="16.5" customHeight="1" x14ac:dyDescent="0.2">
      <c r="A65" s="23" t="s">
        <v>72</v>
      </c>
      <c r="B65" s="23" t="s">
        <v>73</v>
      </c>
      <c r="C65" s="24">
        <v>3</v>
      </c>
      <c r="D65" s="24">
        <v>1</v>
      </c>
      <c r="E65" s="25">
        <v>5</v>
      </c>
      <c r="F65" s="32" t="s">
        <v>2</v>
      </c>
      <c r="G65" s="31" t="s">
        <v>96</v>
      </c>
      <c r="H65" s="31" t="s">
        <v>96</v>
      </c>
      <c r="I65" s="23" t="s">
        <v>132</v>
      </c>
    </row>
    <row r="66" spans="1:9" ht="27" customHeight="1" x14ac:dyDescent="0.2">
      <c r="A66" s="23" t="s">
        <v>74</v>
      </c>
      <c r="B66" s="23" t="s">
        <v>75</v>
      </c>
      <c r="C66" s="24">
        <v>3</v>
      </c>
      <c r="D66" s="24">
        <v>0</v>
      </c>
      <c r="E66" s="25">
        <v>5</v>
      </c>
      <c r="F66" s="32" t="s">
        <v>2</v>
      </c>
      <c r="G66" s="33" t="s">
        <v>176</v>
      </c>
      <c r="H66" s="31" t="s">
        <v>96</v>
      </c>
      <c r="I66" s="23" t="s">
        <v>133</v>
      </c>
    </row>
    <row r="67" spans="1:9" ht="21" customHeight="1" x14ac:dyDescent="0.2">
      <c r="A67" s="23" t="s">
        <v>76</v>
      </c>
      <c r="B67" s="23" t="s">
        <v>77</v>
      </c>
      <c r="C67" s="24">
        <v>2</v>
      </c>
      <c r="D67" s="24">
        <v>1</v>
      </c>
      <c r="E67" s="25">
        <v>4</v>
      </c>
      <c r="F67" s="32" t="s">
        <v>2</v>
      </c>
      <c r="G67" s="31" t="s">
        <v>40</v>
      </c>
      <c r="H67" s="31" t="s">
        <v>96</v>
      </c>
      <c r="I67" s="23" t="s">
        <v>134</v>
      </c>
    </row>
    <row r="68" spans="1:9" ht="21" customHeight="1" x14ac:dyDescent="0.2">
      <c r="A68" s="23" t="s">
        <v>78</v>
      </c>
      <c r="B68" s="23" t="s">
        <v>79</v>
      </c>
      <c r="C68" s="24">
        <v>3</v>
      </c>
      <c r="D68" s="24">
        <v>0</v>
      </c>
      <c r="E68" s="25">
        <v>4</v>
      </c>
      <c r="F68" s="32" t="s">
        <v>2</v>
      </c>
      <c r="G68" s="31" t="s">
        <v>96</v>
      </c>
      <c r="H68" s="31" t="s">
        <v>96</v>
      </c>
      <c r="I68" s="23" t="s">
        <v>135</v>
      </c>
    </row>
    <row r="69" spans="1:9" ht="19.5" customHeight="1" x14ac:dyDescent="0.2">
      <c r="A69" s="85" t="s">
        <v>184</v>
      </c>
      <c r="B69" s="86"/>
      <c r="C69" s="86"/>
      <c r="D69" s="86"/>
      <c r="E69" s="86"/>
      <c r="F69" s="86"/>
      <c r="G69" s="86"/>
      <c r="H69" s="86"/>
      <c r="I69" s="87"/>
    </row>
    <row r="70" spans="1:9" ht="16.5" customHeight="1" x14ac:dyDescent="0.2">
      <c r="A70" s="43" t="s">
        <v>182</v>
      </c>
      <c r="B70" s="73" t="s">
        <v>186</v>
      </c>
      <c r="C70" s="9">
        <v>2</v>
      </c>
      <c r="D70" s="9">
        <v>0</v>
      </c>
      <c r="E70" s="15">
        <v>3</v>
      </c>
      <c r="F70" s="15" t="s">
        <v>46</v>
      </c>
      <c r="G70" s="9"/>
      <c r="H70" s="9"/>
      <c r="I70" s="73" t="s">
        <v>327</v>
      </c>
    </row>
    <row r="71" spans="1:9" ht="15.75" customHeight="1" x14ac:dyDescent="0.2">
      <c r="A71" s="75" t="s">
        <v>322</v>
      </c>
      <c r="B71" s="76"/>
      <c r="C71" s="76"/>
      <c r="D71" s="76"/>
      <c r="E71" s="76"/>
      <c r="F71" s="76"/>
      <c r="G71" s="76"/>
      <c r="H71" s="76"/>
      <c r="I71" s="77"/>
    </row>
    <row r="72" spans="1:9" ht="18" customHeight="1" x14ac:dyDescent="0.2">
      <c r="A72" s="43" t="s">
        <v>180</v>
      </c>
      <c r="B72" s="73" t="s">
        <v>185</v>
      </c>
      <c r="C72" s="9">
        <v>3</v>
      </c>
      <c r="D72" s="9">
        <v>0</v>
      </c>
      <c r="E72" s="15">
        <v>4</v>
      </c>
      <c r="F72" s="15" t="s">
        <v>46</v>
      </c>
      <c r="G72" s="9"/>
      <c r="H72" s="9"/>
      <c r="I72" s="73" t="s">
        <v>328</v>
      </c>
    </row>
    <row r="73" spans="1:9" ht="21.75" customHeight="1" x14ac:dyDescent="0.2">
      <c r="A73" s="83" t="s">
        <v>166</v>
      </c>
      <c r="B73" s="83"/>
      <c r="C73" s="27">
        <f>C64+C65+C66+C67+C68+C70+C72</f>
        <v>19</v>
      </c>
      <c r="D73" s="27">
        <f>D64+D65+D66+D67+D68+D70+D72</f>
        <v>2</v>
      </c>
      <c r="E73" s="28">
        <f>E64+E65+E66+E67+E68+E70+E72</f>
        <v>30</v>
      </c>
      <c r="F73" s="84" t="s">
        <v>165</v>
      </c>
      <c r="G73" s="84"/>
      <c r="H73" s="84"/>
      <c r="I73" s="29">
        <f>I60+E73</f>
        <v>180</v>
      </c>
    </row>
    <row r="74" spans="1:9" x14ac:dyDescent="0.2">
      <c r="A74" s="5"/>
      <c r="B74" s="5"/>
      <c r="C74" s="3"/>
      <c r="D74" s="3"/>
      <c r="E74" s="4"/>
      <c r="F74" s="4"/>
      <c r="G74" s="3"/>
      <c r="H74" s="3"/>
      <c r="I74" s="3"/>
    </row>
    <row r="75" spans="1:9" ht="18.75" customHeight="1" x14ac:dyDescent="0.2">
      <c r="A75" s="80" t="s">
        <v>177</v>
      </c>
      <c r="B75" s="81"/>
      <c r="C75" s="81"/>
      <c r="D75" s="81"/>
      <c r="E75" s="81"/>
      <c r="F75" s="81"/>
      <c r="G75" s="81"/>
      <c r="H75" s="81"/>
      <c r="I75" s="82"/>
    </row>
    <row r="76" spans="1:9" ht="33.75" customHeight="1" x14ac:dyDescent="0.2">
      <c r="A76" s="2" t="s">
        <v>95</v>
      </c>
      <c r="B76" s="1" t="s">
        <v>1</v>
      </c>
      <c r="C76" s="2" t="s">
        <v>91</v>
      </c>
      <c r="D76" s="2" t="s">
        <v>167</v>
      </c>
      <c r="E76" s="1" t="s">
        <v>0</v>
      </c>
      <c r="F76" s="2" t="s">
        <v>94</v>
      </c>
      <c r="G76" s="2" t="s">
        <v>92</v>
      </c>
      <c r="H76" s="2" t="s">
        <v>93</v>
      </c>
      <c r="I76" s="1" t="s">
        <v>225</v>
      </c>
    </row>
    <row r="77" spans="1:9" ht="26.25" customHeight="1" x14ac:dyDescent="0.2">
      <c r="A77" s="23" t="s">
        <v>80</v>
      </c>
      <c r="B77" s="23" t="s">
        <v>81</v>
      </c>
      <c r="C77" s="24">
        <v>3</v>
      </c>
      <c r="D77" s="24">
        <v>1</v>
      </c>
      <c r="E77" s="25">
        <v>4</v>
      </c>
      <c r="F77" s="32" t="s">
        <v>2</v>
      </c>
      <c r="G77" s="33" t="s">
        <v>179</v>
      </c>
      <c r="H77" s="34" t="s">
        <v>96</v>
      </c>
      <c r="I77" s="23" t="s">
        <v>143</v>
      </c>
    </row>
    <row r="78" spans="1:9" ht="16.5" customHeight="1" x14ac:dyDescent="0.2">
      <c r="A78" s="23" t="s">
        <v>82</v>
      </c>
      <c r="B78" s="23" t="s">
        <v>83</v>
      </c>
      <c r="C78" s="24">
        <v>3</v>
      </c>
      <c r="D78" s="24">
        <v>1</v>
      </c>
      <c r="E78" s="25">
        <v>4</v>
      </c>
      <c r="F78" s="32" t="s">
        <v>2</v>
      </c>
      <c r="G78" s="31" t="s">
        <v>96</v>
      </c>
      <c r="H78" s="31" t="s">
        <v>96</v>
      </c>
      <c r="I78" s="23" t="s">
        <v>329</v>
      </c>
    </row>
    <row r="79" spans="1:9" ht="16.5" customHeight="1" x14ac:dyDescent="0.2">
      <c r="A79" s="23" t="s">
        <v>84</v>
      </c>
      <c r="B79" s="23" t="s">
        <v>85</v>
      </c>
      <c r="C79" s="24">
        <v>3</v>
      </c>
      <c r="D79" s="24">
        <v>1</v>
      </c>
      <c r="E79" s="25">
        <v>5</v>
      </c>
      <c r="F79" s="32" t="s">
        <v>2</v>
      </c>
      <c r="G79" s="31" t="s">
        <v>96</v>
      </c>
      <c r="H79" s="31" t="s">
        <v>96</v>
      </c>
      <c r="I79" s="23" t="s">
        <v>144</v>
      </c>
    </row>
    <row r="80" spans="1:9" ht="17.25" customHeight="1" x14ac:dyDescent="0.2">
      <c r="A80" s="23" t="s">
        <v>86</v>
      </c>
      <c r="B80" s="23" t="s">
        <v>87</v>
      </c>
      <c r="C80" s="24">
        <v>0</v>
      </c>
      <c r="D80" s="24">
        <v>0</v>
      </c>
      <c r="E80" s="25">
        <v>2</v>
      </c>
      <c r="F80" s="32" t="s">
        <v>2</v>
      </c>
      <c r="G80" s="44" t="s">
        <v>69</v>
      </c>
      <c r="H80" s="34" t="s">
        <v>96</v>
      </c>
      <c r="I80" s="23" t="s">
        <v>145</v>
      </c>
    </row>
    <row r="81" spans="1:9" ht="15.75" customHeight="1" x14ac:dyDescent="0.2">
      <c r="A81" s="75" t="s">
        <v>323</v>
      </c>
      <c r="B81" s="76"/>
      <c r="C81" s="76"/>
      <c r="D81" s="76"/>
      <c r="E81" s="76"/>
      <c r="F81" s="76"/>
      <c r="G81" s="76"/>
      <c r="H81" s="76"/>
      <c r="I81" s="77"/>
    </row>
    <row r="82" spans="1:9" ht="18" customHeight="1" x14ac:dyDescent="0.2">
      <c r="A82" s="43" t="s">
        <v>180</v>
      </c>
      <c r="B82" s="73" t="s">
        <v>178</v>
      </c>
      <c r="C82" s="9">
        <v>3</v>
      </c>
      <c r="D82" s="9">
        <v>0</v>
      </c>
      <c r="E82" s="15">
        <v>5</v>
      </c>
      <c r="F82" s="15" t="s">
        <v>46</v>
      </c>
      <c r="G82" s="9" t="s">
        <v>96</v>
      </c>
      <c r="H82" s="9" t="s">
        <v>96</v>
      </c>
      <c r="I82" s="73" t="s">
        <v>328</v>
      </c>
    </row>
    <row r="83" spans="1:9" ht="18" customHeight="1" x14ac:dyDescent="0.2">
      <c r="A83" s="43" t="s">
        <v>180</v>
      </c>
      <c r="B83" s="73" t="s">
        <v>178</v>
      </c>
      <c r="C83" s="9">
        <v>3</v>
      </c>
      <c r="D83" s="9">
        <v>0</v>
      </c>
      <c r="E83" s="15">
        <v>5</v>
      </c>
      <c r="F83" s="15" t="s">
        <v>46</v>
      </c>
      <c r="G83" s="9" t="s">
        <v>96</v>
      </c>
      <c r="H83" s="9" t="s">
        <v>96</v>
      </c>
      <c r="I83" s="73" t="s">
        <v>328</v>
      </c>
    </row>
    <row r="84" spans="1:9" ht="18" customHeight="1" x14ac:dyDescent="0.2">
      <c r="A84" s="43" t="s">
        <v>180</v>
      </c>
      <c r="B84" s="73" t="s">
        <v>178</v>
      </c>
      <c r="C84" s="9">
        <v>3</v>
      </c>
      <c r="D84" s="9">
        <v>0</v>
      </c>
      <c r="E84" s="15">
        <v>5</v>
      </c>
      <c r="F84" s="15" t="s">
        <v>46</v>
      </c>
      <c r="G84" s="9" t="s">
        <v>96</v>
      </c>
      <c r="H84" s="9" t="s">
        <v>96</v>
      </c>
      <c r="I84" s="73" t="s">
        <v>328</v>
      </c>
    </row>
    <row r="85" spans="1:9" ht="20.25" customHeight="1" x14ac:dyDescent="0.2">
      <c r="A85" s="83" t="s">
        <v>166</v>
      </c>
      <c r="B85" s="83"/>
      <c r="C85" s="27">
        <f>SUM(C77:C84)</f>
        <v>18</v>
      </c>
      <c r="D85" s="27">
        <f>SUM(D77:D84)</f>
        <v>3</v>
      </c>
      <c r="E85" s="28">
        <f>SUM(E77:E84)</f>
        <v>30</v>
      </c>
      <c r="F85" s="84" t="s">
        <v>165</v>
      </c>
      <c r="G85" s="84"/>
      <c r="H85" s="84"/>
      <c r="I85" s="29">
        <f>I73+E85</f>
        <v>210</v>
      </c>
    </row>
    <row r="86" spans="1:9" x14ac:dyDescent="0.2">
      <c r="A86" s="5"/>
      <c r="B86" s="5"/>
      <c r="C86" s="3"/>
      <c r="D86" s="3"/>
      <c r="E86" s="4"/>
      <c r="F86" s="4"/>
      <c r="G86" s="3"/>
      <c r="H86" s="3"/>
      <c r="I86" s="3"/>
    </row>
    <row r="87" spans="1:9" ht="21.75" customHeight="1" x14ac:dyDescent="0.2">
      <c r="A87" s="80" t="s">
        <v>181</v>
      </c>
      <c r="B87" s="81"/>
      <c r="C87" s="81"/>
      <c r="D87" s="81"/>
      <c r="E87" s="81"/>
      <c r="F87" s="81"/>
      <c r="G87" s="81"/>
      <c r="H87" s="81"/>
      <c r="I87" s="82"/>
    </row>
    <row r="88" spans="1:9" ht="32.25" customHeight="1" x14ac:dyDescent="0.2">
      <c r="A88" s="2" t="s">
        <v>95</v>
      </c>
      <c r="B88" s="1" t="s">
        <v>1</v>
      </c>
      <c r="C88" s="2" t="s">
        <v>91</v>
      </c>
      <c r="D88" s="2" t="s">
        <v>167</v>
      </c>
      <c r="E88" s="1" t="s">
        <v>0</v>
      </c>
      <c r="F88" s="2" t="s">
        <v>94</v>
      </c>
      <c r="G88" s="2" t="s">
        <v>92</v>
      </c>
      <c r="H88" s="2" t="s">
        <v>93</v>
      </c>
      <c r="I88" s="1" t="s">
        <v>225</v>
      </c>
    </row>
    <row r="89" spans="1:9" ht="18" customHeight="1" x14ac:dyDescent="0.2">
      <c r="A89" s="45" t="s">
        <v>88</v>
      </c>
      <c r="B89" s="45" t="s">
        <v>370</v>
      </c>
      <c r="C89" s="46">
        <v>2</v>
      </c>
      <c r="D89" s="46">
        <v>0</v>
      </c>
      <c r="E89" s="47">
        <v>2</v>
      </c>
      <c r="F89" s="47" t="s">
        <v>2</v>
      </c>
      <c r="G89" s="46" t="s">
        <v>96</v>
      </c>
      <c r="H89" s="48" t="s">
        <v>96</v>
      </c>
      <c r="I89" s="45" t="s">
        <v>146</v>
      </c>
    </row>
    <row r="90" spans="1:9" ht="48" customHeight="1" x14ac:dyDescent="0.2">
      <c r="A90" s="6" t="s">
        <v>89</v>
      </c>
      <c r="B90" s="6" t="s">
        <v>90</v>
      </c>
      <c r="C90" s="7">
        <v>0</v>
      </c>
      <c r="D90" s="7">
        <v>4</v>
      </c>
      <c r="E90" s="8">
        <v>5</v>
      </c>
      <c r="F90" s="15" t="s">
        <v>2</v>
      </c>
      <c r="G90" s="26" t="s">
        <v>224</v>
      </c>
      <c r="H90" s="22"/>
      <c r="I90" s="6" t="s">
        <v>330</v>
      </c>
    </row>
    <row r="91" spans="1:9" ht="15.75" customHeight="1" x14ac:dyDescent="0.2">
      <c r="A91" s="85" t="s">
        <v>184</v>
      </c>
      <c r="B91" s="86"/>
      <c r="C91" s="86"/>
      <c r="D91" s="86"/>
      <c r="E91" s="86"/>
      <c r="F91" s="86"/>
      <c r="G91" s="86"/>
      <c r="H91" s="86"/>
      <c r="I91" s="87"/>
    </row>
    <row r="92" spans="1:9" ht="16.5" customHeight="1" x14ac:dyDescent="0.2">
      <c r="A92" s="43" t="s">
        <v>182</v>
      </c>
      <c r="B92" s="73" t="s">
        <v>186</v>
      </c>
      <c r="C92" s="9">
        <v>2</v>
      </c>
      <c r="D92" s="9">
        <v>0</v>
      </c>
      <c r="E92" s="15">
        <v>3</v>
      </c>
      <c r="F92" s="15" t="s">
        <v>46</v>
      </c>
      <c r="G92" s="9"/>
      <c r="H92" s="9"/>
      <c r="I92" s="73" t="s">
        <v>327</v>
      </c>
    </row>
    <row r="93" spans="1:9" ht="18.75" customHeight="1" x14ac:dyDescent="0.2">
      <c r="A93" s="75" t="s">
        <v>324</v>
      </c>
      <c r="B93" s="76"/>
      <c r="C93" s="76"/>
      <c r="D93" s="76"/>
      <c r="E93" s="76"/>
      <c r="F93" s="76"/>
      <c r="G93" s="76"/>
      <c r="H93" s="76"/>
      <c r="I93" s="77"/>
    </row>
    <row r="94" spans="1:9" ht="16.5" customHeight="1" x14ac:dyDescent="0.2">
      <c r="A94" s="43" t="s">
        <v>180</v>
      </c>
      <c r="B94" s="73" t="s">
        <v>178</v>
      </c>
      <c r="C94" s="9">
        <v>3</v>
      </c>
      <c r="D94" s="9">
        <v>0</v>
      </c>
      <c r="E94" s="15">
        <v>5</v>
      </c>
      <c r="F94" s="15" t="s">
        <v>46</v>
      </c>
      <c r="G94" s="9" t="s">
        <v>96</v>
      </c>
      <c r="H94" s="9" t="s">
        <v>96</v>
      </c>
      <c r="I94" s="73" t="s">
        <v>328</v>
      </c>
    </row>
    <row r="95" spans="1:9" ht="16.5" customHeight="1" x14ac:dyDescent="0.2">
      <c r="A95" s="43" t="s">
        <v>180</v>
      </c>
      <c r="B95" s="73" t="s">
        <v>178</v>
      </c>
      <c r="C95" s="9">
        <v>3</v>
      </c>
      <c r="D95" s="9">
        <v>0</v>
      </c>
      <c r="E95" s="15">
        <v>5</v>
      </c>
      <c r="F95" s="15" t="s">
        <v>46</v>
      </c>
      <c r="G95" s="9" t="s">
        <v>96</v>
      </c>
      <c r="H95" s="9" t="s">
        <v>96</v>
      </c>
      <c r="I95" s="73" t="s">
        <v>328</v>
      </c>
    </row>
    <row r="96" spans="1:9" ht="16.5" customHeight="1" x14ac:dyDescent="0.2">
      <c r="A96" s="43" t="s">
        <v>180</v>
      </c>
      <c r="B96" s="73" t="s">
        <v>178</v>
      </c>
      <c r="C96" s="9">
        <v>3</v>
      </c>
      <c r="D96" s="9">
        <v>0</v>
      </c>
      <c r="E96" s="15">
        <v>5</v>
      </c>
      <c r="F96" s="15" t="s">
        <v>46</v>
      </c>
      <c r="G96" s="9" t="s">
        <v>96</v>
      </c>
      <c r="H96" s="9" t="s">
        <v>96</v>
      </c>
      <c r="I96" s="73" t="s">
        <v>328</v>
      </c>
    </row>
    <row r="97" spans="1:9" ht="16.5" customHeight="1" x14ac:dyDescent="0.2">
      <c r="A97" s="43" t="s">
        <v>180</v>
      </c>
      <c r="B97" s="73" t="s">
        <v>178</v>
      </c>
      <c r="C97" s="9">
        <v>3</v>
      </c>
      <c r="D97" s="9">
        <v>0</v>
      </c>
      <c r="E97" s="15">
        <v>5</v>
      </c>
      <c r="F97" s="15" t="s">
        <v>46</v>
      </c>
      <c r="G97" s="9" t="s">
        <v>96</v>
      </c>
      <c r="H97" s="9" t="s">
        <v>96</v>
      </c>
      <c r="I97" s="73" t="s">
        <v>328</v>
      </c>
    </row>
    <row r="98" spans="1:9" ht="18.75" customHeight="1" x14ac:dyDescent="0.2">
      <c r="A98" s="83" t="s">
        <v>166</v>
      </c>
      <c r="B98" s="83"/>
      <c r="C98" s="27">
        <f>C89+C90+C92+C94+C95+C96+C97</f>
        <v>16</v>
      </c>
      <c r="D98" s="27">
        <f>D89+D90+D92+D94+D95+D96+D97</f>
        <v>4</v>
      </c>
      <c r="E98" s="28">
        <f>E89+E90+E92+E94+E95+E96+E97</f>
        <v>30</v>
      </c>
      <c r="F98" s="84" t="s">
        <v>165</v>
      </c>
      <c r="G98" s="84"/>
      <c r="H98" s="84"/>
      <c r="I98" s="29">
        <f>I85+E98</f>
        <v>240</v>
      </c>
    </row>
    <row r="99" spans="1:9" ht="9" customHeight="1" x14ac:dyDescent="0.2"/>
    <row r="100" spans="1:9" ht="15" customHeight="1" x14ac:dyDescent="0.2">
      <c r="A100" s="78" t="s">
        <v>228</v>
      </c>
      <c r="B100" s="78"/>
      <c r="C100" s="79">
        <f>E35+E47+E59+E70+E72+E82+E83+E84+E92+E94+E95+E96+E97+E90</f>
        <v>60</v>
      </c>
      <c r="D100" s="79"/>
      <c r="E100" s="35"/>
    </row>
    <row r="101" spans="1:9" ht="18" customHeight="1" x14ac:dyDescent="0.2">
      <c r="A101" s="78" t="s">
        <v>229</v>
      </c>
      <c r="B101" s="78"/>
      <c r="C101" s="79">
        <f>I98</f>
        <v>240</v>
      </c>
      <c r="D101" s="79"/>
    </row>
    <row r="102" spans="1:9" ht="39" customHeight="1" x14ac:dyDescent="0.2">
      <c r="A102" s="49"/>
      <c r="B102" s="49"/>
      <c r="C102" s="50"/>
      <c r="D102" s="50"/>
    </row>
    <row r="103" spans="1:9" x14ac:dyDescent="0.2">
      <c r="A103" s="62" t="s">
        <v>395</v>
      </c>
      <c r="B103" s="62"/>
      <c r="C103" s="62"/>
      <c r="D103" s="66"/>
      <c r="E103" s="63"/>
      <c r="F103" s="64"/>
      <c r="G103" s="64"/>
      <c r="H103" s="64"/>
      <c r="I103" s="65"/>
    </row>
    <row r="104" spans="1:9" ht="45" x14ac:dyDescent="0.2">
      <c r="A104" s="2" t="s">
        <v>95</v>
      </c>
      <c r="B104" s="1" t="s">
        <v>1</v>
      </c>
      <c r="C104" s="2" t="s">
        <v>91</v>
      </c>
      <c r="D104" s="2" t="s">
        <v>167</v>
      </c>
      <c r="E104" s="1" t="s">
        <v>0</v>
      </c>
      <c r="F104" s="2" t="s">
        <v>94</v>
      </c>
      <c r="G104" s="2" t="s">
        <v>92</v>
      </c>
      <c r="H104" s="2" t="s">
        <v>93</v>
      </c>
      <c r="I104" s="1" t="s">
        <v>225</v>
      </c>
    </row>
    <row r="105" spans="1:9" ht="17.25" customHeight="1" x14ac:dyDescent="0.2">
      <c r="A105" s="52" t="s">
        <v>384</v>
      </c>
      <c r="B105" s="53" t="s">
        <v>375</v>
      </c>
      <c r="C105" s="31">
        <v>3</v>
      </c>
      <c r="D105" s="33">
        <v>0</v>
      </c>
      <c r="E105" s="33">
        <v>4</v>
      </c>
      <c r="F105" s="54" t="s">
        <v>46</v>
      </c>
      <c r="G105" s="33"/>
      <c r="H105" s="54" t="s">
        <v>385</v>
      </c>
      <c r="I105" s="56" t="s">
        <v>376</v>
      </c>
    </row>
    <row r="106" spans="1:9" ht="21.75" customHeight="1" x14ac:dyDescent="0.2">
      <c r="A106" s="57" t="s">
        <v>386</v>
      </c>
      <c r="B106" s="57" t="s">
        <v>221</v>
      </c>
      <c r="C106" s="31">
        <v>3</v>
      </c>
      <c r="D106" s="33">
        <v>0</v>
      </c>
      <c r="E106" s="33">
        <v>4</v>
      </c>
      <c r="F106" s="54" t="s">
        <v>46</v>
      </c>
      <c r="G106" s="55"/>
      <c r="H106" s="55"/>
      <c r="I106" s="56" t="s">
        <v>353</v>
      </c>
    </row>
    <row r="107" spans="1:9" ht="21" customHeight="1" x14ac:dyDescent="0.2">
      <c r="A107" s="74" t="s">
        <v>387</v>
      </c>
      <c r="B107" s="53" t="s">
        <v>195</v>
      </c>
      <c r="C107" s="31">
        <v>3</v>
      </c>
      <c r="D107" s="33">
        <v>0</v>
      </c>
      <c r="E107" s="33">
        <v>4</v>
      </c>
      <c r="F107" s="54" t="s">
        <v>46</v>
      </c>
      <c r="G107" s="33"/>
      <c r="H107" s="54" t="s">
        <v>385</v>
      </c>
      <c r="I107" s="56" t="s">
        <v>380</v>
      </c>
    </row>
    <row r="108" spans="1:9" ht="18" customHeight="1" x14ac:dyDescent="0.2">
      <c r="A108" s="52" t="s">
        <v>388</v>
      </c>
      <c r="B108" s="53" t="s">
        <v>187</v>
      </c>
      <c r="C108" s="31">
        <v>3</v>
      </c>
      <c r="D108" s="33">
        <v>0</v>
      </c>
      <c r="E108" s="33">
        <v>4</v>
      </c>
      <c r="F108" s="54" t="s">
        <v>46</v>
      </c>
      <c r="G108" s="33" t="s">
        <v>246</v>
      </c>
      <c r="H108" s="54" t="s">
        <v>385</v>
      </c>
      <c r="I108" s="56" t="s">
        <v>331</v>
      </c>
    </row>
    <row r="109" spans="1:9" ht="18" customHeight="1" x14ac:dyDescent="0.2">
      <c r="A109" s="58" t="s">
        <v>374</v>
      </c>
      <c r="B109" s="53" t="s">
        <v>189</v>
      </c>
      <c r="C109" s="31">
        <v>3</v>
      </c>
      <c r="D109" s="33">
        <v>0</v>
      </c>
      <c r="E109" s="33">
        <v>4</v>
      </c>
      <c r="F109" s="54" t="s">
        <v>46</v>
      </c>
      <c r="G109" s="33" t="s">
        <v>246</v>
      </c>
      <c r="H109" s="54" t="s">
        <v>385</v>
      </c>
      <c r="I109" s="56" t="s">
        <v>333</v>
      </c>
    </row>
    <row r="110" spans="1:9" ht="18" customHeight="1" x14ac:dyDescent="0.2">
      <c r="A110" s="58" t="s">
        <v>379</v>
      </c>
      <c r="B110" s="53" t="s">
        <v>389</v>
      </c>
      <c r="C110" s="31">
        <v>3</v>
      </c>
      <c r="D110" s="33">
        <v>0</v>
      </c>
      <c r="E110" s="33">
        <v>4</v>
      </c>
      <c r="F110" s="54" t="s">
        <v>46</v>
      </c>
      <c r="G110" s="33" t="s">
        <v>246</v>
      </c>
      <c r="H110" s="54" t="s">
        <v>385</v>
      </c>
      <c r="I110" s="56" t="s">
        <v>390</v>
      </c>
    </row>
    <row r="111" spans="1:9" ht="18" customHeight="1" x14ac:dyDescent="0.2">
      <c r="A111" s="59" t="s">
        <v>128</v>
      </c>
      <c r="B111" s="60" t="s">
        <v>391</v>
      </c>
      <c r="C111" s="31">
        <v>3</v>
      </c>
      <c r="D111" s="33">
        <v>0</v>
      </c>
      <c r="E111" s="33">
        <v>4</v>
      </c>
      <c r="F111" s="54" t="s">
        <v>46</v>
      </c>
      <c r="G111" s="33" t="s">
        <v>246</v>
      </c>
      <c r="H111" s="54" t="s">
        <v>385</v>
      </c>
      <c r="I111" s="56" t="s">
        <v>392</v>
      </c>
    </row>
    <row r="112" spans="1:9" ht="18" customHeight="1" x14ac:dyDescent="0.2">
      <c r="A112" s="59" t="s">
        <v>129</v>
      </c>
      <c r="B112" s="60" t="s">
        <v>393</v>
      </c>
      <c r="C112" s="31">
        <v>3</v>
      </c>
      <c r="D112" s="33">
        <v>0</v>
      </c>
      <c r="E112" s="33">
        <v>4</v>
      </c>
      <c r="F112" s="54" t="s">
        <v>46</v>
      </c>
      <c r="G112" s="33" t="s">
        <v>246</v>
      </c>
      <c r="H112" s="54" t="s">
        <v>385</v>
      </c>
      <c r="I112" s="56" t="s">
        <v>394</v>
      </c>
    </row>
    <row r="113" spans="1:9" ht="18" customHeight="1" x14ac:dyDescent="0.2">
      <c r="A113" s="59" t="s">
        <v>130</v>
      </c>
      <c r="B113" s="61" t="s">
        <v>202</v>
      </c>
      <c r="C113" s="31">
        <v>3</v>
      </c>
      <c r="D113" s="33">
        <v>0</v>
      </c>
      <c r="E113" s="33">
        <v>4</v>
      </c>
      <c r="F113" s="54" t="s">
        <v>46</v>
      </c>
      <c r="G113" s="55"/>
      <c r="H113" s="55"/>
      <c r="I113" s="56" t="s">
        <v>348</v>
      </c>
    </row>
    <row r="114" spans="1:9" ht="18" customHeight="1" x14ac:dyDescent="0.2">
      <c r="A114" s="62" t="s">
        <v>396</v>
      </c>
      <c r="B114" s="62"/>
      <c r="C114" s="62"/>
      <c r="D114" s="66"/>
      <c r="E114" s="63"/>
      <c r="F114" s="64"/>
      <c r="G114" s="64"/>
      <c r="H114" s="64"/>
      <c r="I114" s="65"/>
    </row>
    <row r="115" spans="1:9" ht="39" customHeight="1" x14ac:dyDescent="0.2">
      <c r="A115" s="2" t="s">
        <v>95</v>
      </c>
      <c r="B115" s="1" t="s">
        <v>1</v>
      </c>
      <c r="C115" s="2" t="s">
        <v>91</v>
      </c>
      <c r="D115" s="2" t="s">
        <v>167</v>
      </c>
      <c r="E115" s="1" t="s">
        <v>0</v>
      </c>
      <c r="F115" s="2" t="s">
        <v>94</v>
      </c>
      <c r="G115" s="2" t="s">
        <v>92</v>
      </c>
      <c r="H115" s="2" t="s">
        <v>93</v>
      </c>
      <c r="I115" s="1" t="s">
        <v>225</v>
      </c>
    </row>
    <row r="116" spans="1:9" ht="30" customHeight="1" x14ac:dyDescent="0.2">
      <c r="A116" s="67" t="s">
        <v>397</v>
      </c>
      <c r="B116" s="68" t="s">
        <v>377</v>
      </c>
      <c r="C116" s="31">
        <v>3</v>
      </c>
      <c r="D116" s="33">
        <v>0</v>
      </c>
      <c r="E116" s="33">
        <v>4</v>
      </c>
      <c r="F116" s="54" t="s">
        <v>46</v>
      </c>
      <c r="G116" s="33"/>
      <c r="H116" s="54" t="s">
        <v>385</v>
      </c>
      <c r="I116" s="56" t="s">
        <v>378</v>
      </c>
    </row>
    <row r="117" spans="1:9" ht="16.5" customHeight="1" x14ac:dyDescent="0.2">
      <c r="A117" s="67" t="s">
        <v>398</v>
      </c>
      <c r="B117" s="69" t="s">
        <v>382</v>
      </c>
      <c r="C117" s="31">
        <v>3</v>
      </c>
      <c r="D117" s="33">
        <v>0</v>
      </c>
      <c r="E117" s="33">
        <v>4</v>
      </c>
      <c r="F117" s="54" t="s">
        <v>46</v>
      </c>
      <c r="G117" s="67"/>
      <c r="H117" s="55"/>
      <c r="I117" s="56" t="s">
        <v>383</v>
      </c>
    </row>
    <row r="118" spans="1:9" ht="16.5" customHeight="1" x14ac:dyDescent="0.2">
      <c r="A118" s="70" t="s">
        <v>381</v>
      </c>
      <c r="B118" s="69" t="s">
        <v>190</v>
      </c>
      <c r="C118" s="31">
        <v>3</v>
      </c>
      <c r="D118" s="33">
        <v>0</v>
      </c>
      <c r="E118" s="33">
        <v>4</v>
      </c>
      <c r="F118" s="54" t="s">
        <v>46</v>
      </c>
      <c r="G118" s="67"/>
      <c r="H118" s="55"/>
      <c r="I118" s="56" t="s">
        <v>334</v>
      </c>
    </row>
    <row r="119" spans="1:9" ht="16.5" customHeight="1" x14ac:dyDescent="0.2">
      <c r="A119" s="70" t="s">
        <v>136</v>
      </c>
      <c r="B119" s="69" t="s">
        <v>191</v>
      </c>
      <c r="C119" s="31">
        <v>3</v>
      </c>
      <c r="D119" s="33">
        <v>0</v>
      </c>
      <c r="E119" s="33">
        <v>4</v>
      </c>
      <c r="F119" s="54" t="s">
        <v>46</v>
      </c>
      <c r="G119" s="67"/>
      <c r="H119" s="55"/>
      <c r="I119" s="56" t="s">
        <v>335</v>
      </c>
    </row>
    <row r="120" spans="1:9" ht="16.5" customHeight="1" x14ac:dyDescent="0.2">
      <c r="A120" s="70" t="s">
        <v>137</v>
      </c>
      <c r="B120" s="69" t="s">
        <v>192</v>
      </c>
      <c r="C120" s="31">
        <v>3</v>
      </c>
      <c r="D120" s="33">
        <v>0</v>
      </c>
      <c r="E120" s="33">
        <v>4</v>
      </c>
      <c r="F120" s="54" t="s">
        <v>46</v>
      </c>
      <c r="G120" s="67"/>
      <c r="H120" s="55"/>
      <c r="I120" s="56" t="s">
        <v>336</v>
      </c>
    </row>
    <row r="121" spans="1:9" ht="16.5" customHeight="1" x14ac:dyDescent="0.2">
      <c r="A121" s="70" t="s">
        <v>138</v>
      </c>
      <c r="B121" s="69" t="s">
        <v>193</v>
      </c>
      <c r="C121" s="31">
        <v>3</v>
      </c>
      <c r="D121" s="33">
        <v>0</v>
      </c>
      <c r="E121" s="33">
        <v>4</v>
      </c>
      <c r="F121" s="54" t="s">
        <v>46</v>
      </c>
      <c r="G121" s="67"/>
      <c r="H121" s="54" t="s">
        <v>385</v>
      </c>
      <c r="I121" s="56" t="s">
        <v>337</v>
      </c>
    </row>
    <row r="122" spans="1:9" ht="16.5" customHeight="1" x14ac:dyDescent="0.2">
      <c r="A122" s="70" t="s">
        <v>139</v>
      </c>
      <c r="B122" s="53" t="s">
        <v>219</v>
      </c>
      <c r="C122" s="31">
        <v>3</v>
      </c>
      <c r="D122" s="33">
        <v>0</v>
      </c>
      <c r="E122" s="33">
        <v>4</v>
      </c>
      <c r="F122" s="54" t="s">
        <v>46</v>
      </c>
      <c r="G122" s="55"/>
      <c r="H122" s="55"/>
      <c r="I122" s="56" t="s">
        <v>355</v>
      </c>
    </row>
    <row r="123" spans="1:9" ht="16.5" customHeight="1" x14ac:dyDescent="0.2">
      <c r="A123" s="70" t="s">
        <v>140</v>
      </c>
      <c r="B123" s="53" t="s">
        <v>205</v>
      </c>
      <c r="C123" s="31">
        <v>3</v>
      </c>
      <c r="D123" s="33">
        <v>0</v>
      </c>
      <c r="E123" s="33">
        <v>4</v>
      </c>
      <c r="F123" s="54" t="s">
        <v>46</v>
      </c>
      <c r="G123" s="55"/>
      <c r="H123" s="55"/>
      <c r="I123" s="56" t="s">
        <v>399</v>
      </c>
    </row>
    <row r="124" spans="1:9" ht="16.5" customHeight="1" x14ac:dyDescent="0.2">
      <c r="A124" s="70" t="s">
        <v>141</v>
      </c>
      <c r="B124" s="53" t="s">
        <v>197</v>
      </c>
      <c r="C124" s="31">
        <v>3</v>
      </c>
      <c r="D124" s="33">
        <v>0</v>
      </c>
      <c r="E124" s="33">
        <v>4</v>
      </c>
      <c r="F124" s="54" t="s">
        <v>46</v>
      </c>
      <c r="G124" s="55"/>
      <c r="H124" s="55"/>
      <c r="I124" s="56" t="s">
        <v>339</v>
      </c>
    </row>
    <row r="125" spans="1:9" x14ac:dyDescent="0.2">
      <c r="A125" s="70" t="s">
        <v>142</v>
      </c>
      <c r="B125" s="69" t="s">
        <v>194</v>
      </c>
      <c r="C125" s="31">
        <v>3</v>
      </c>
      <c r="D125" s="33">
        <v>0</v>
      </c>
      <c r="E125" s="33">
        <v>4</v>
      </c>
      <c r="F125" s="54" t="s">
        <v>46</v>
      </c>
      <c r="G125" s="67"/>
      <c r="H125" s="67"/>
      <c r="I125" s="56" t="s">
        <v>338</v>
      </c>
    </row>
    <row r="126" spans="1:9" x14ac:dyDescent="0.2">
      <c r="A126" s="62" t="s">
        <v>418</v>
      </c>
      <c r="B126" s="62"/>
      <c r="C126" s="62"/>
      <c r="D126" s="66"/>
      <c r="E126" s="63"/>
      <c r="F126" s="64"/>
      <c r="G126" s="64"/>
      <c r="H126" s="64"/>
      <c r="I126" s="64"/>
    </row>
    <row r="127" spans="1:9" x14ac:dyDescent="0.2">
      <c r="A127" s="71" t="s">
        <v>400</v>
      </c>
      <c r="B127" s="53" t="s">
        <v>218</v>
      </c>
      <c r="C127" s="31">
        <v>3</v>
      </c>
      <c r="D127" s="33">
        <v>0</v>
      </c>
      <c r="E127" s="33">
        <v>5</v>
      </c>
      <c r="F127" s="54" t="s">
        <v>46</v>
      </c>
      <c r="G127" s="55"/>
      <c r="H127" s="55"/>
      <c r="I127" s="56" t="s">
        <v>356</v>
      </c>
    </row>
    <row r="128" spans="1:9" x14ac:dyDescent="0.2">
      <c r="A128" s="71" t="s">
        <v>401</v>
      </c>
      <c r="B128" s="53" t="s">
        <v>402</v>
      </c>
      <c r="C128" s="31">
        <v>3</v>
      </c>
      <c r="D128" s="33">
        <v>0</v>
      </c>
      <c r="E128" s="33">
        <v>5</v>
      </c>
      <c r="F128" s="54" t="s">
        <v>46</v>
      </c>
      <c r="G128" s="55"/>
      <c r="H128" s="55"/>
      <c r="I128" s="56" t="s">
        <v>403</v>
      </c>
    </row>
    <row r="129" spans="1:9" x14ac:dyDescent="0.2">
      <c r="A129" s="71" t="s">
        <v>404</v>
      </c>
      <c r="B129" s="53" t="s">
        <v>214</v>
      </c>
      <c r="C129" s="31">
        <v>3</v>
      </c>
      <c r="D129" s="33">
        <v>0</v>
      </c>
      <c r="E129" s="33">
        <v>5</v>
      </c>
      <c r="F129" s="54" t="s">
        <v>46</v>
      </c>
      <c r="G129" s="55"/>
      <c r="H129" s="55"/>
      <c r="I129" s="56" t="s">
        <v>361</v>
      </c>
    </row>
    <row r="130" spans="1:9" x14ac:dyDescent="0.2">
      <c r="A130" s="71" t="s">
        <v>405</v>
      </c>
      <c r="B130" s="57" t="s">
        <v>223</v>
      </c>
      <c r="C130" s="31">
        <v>3</v>
      </c>
      <c r="D130" s="33">
        <v>0</v>
      </c>
      <c r="E130" s="33">
        <v>5</v>
      </c>
      <c r="F130" s="54" t="s">
        <v>46</v>
      </c>
      <c r="G130" s="55"/>
      <c r="H130" s="55"/>
      <c r="I130" s="56" t="s">
        <v>351</v>
      </c>
    </row>
    <row r="131" spans="1:9" ht="29.25" customHeight="1" x14ac:dyDescent="0.2">
      <c r="A131" s="71" t="s">
        <v>406</v>
      </c>
      <c r="B131" s="68" t="s">
        <v>196</v>
      </c>
      <c r="C131" s="31">
        <v>3</v>
      </c>
      <c r="D131" s="33">
        <v>0</v>
      </c>
      <c r="E131" s="33">
        <v>5</v>
      </c>
      <c r="F131" s="54" t="s">
        <v>46</v>
      </c>
      <c r="G131" s="55"/>
      <c r="H131" s="55"/>
      <c r="I131" s="56" t="s">
        <v>407</v>
      </c>
    </row>
    <row r="132" spans="1:9" x14ac:dyDescent="0.2">
      <c r="A132" s="71" t="s">
        <v>408</v>
      </c>
      <c r="B132" s="53" t="s">
        <v>198</v>
      </c>
      <c r="C132" s="31">
        <v>3</v>
      </c>
      <c r="D132" s="33">
        <v>0</v>
      </c>
      <c r="E132" s="33">
        <v>5</v>
      </c>
      <c r="F132" s="54" t="s">
        <v>46</v>
      </c>
      <c r="G132" s="55"/>
      <c r="H132" s="55"/>
      <c r="I132" s="56" t="s">
        <v>340</v>
      </c>
    </row>
    <row r="133" spans="1:9" x14ac:dyDescent="0.2">
      <c r="A133" s="71" t="s">
        <v>409</v>
      </c>
      <c r="B133" s="53" t="s">
        <v>199</v>
      </c>
      <c r="C133" s="31">
        <v>3</v>
      </c>
      <c r="D133" s="33">
        <v>0</v>
      </c>
      <c r="E133" s="33">
        <v>5</v>
      </c>
      <c r="F133" s="54" t="s">
        <v>46</v>
      </c>
      <c r="G133" s="55"/>
      <c r="H133" s="55"/>
      <c r="I133" s="56" t="s">
        <v>341</v>
      </c>
    </row>
    <row r="134" spans="1:9" x14ac:dyDescent="0.2">
      <c r="A134" s="71" t="s">
        <v>410</v>
      </c>
      <c r="B134" s="53" t="s">
        <v>200</v>
      </c>
      <c r="C134" s="31">
        <v>3</v>
      </c>
      <c r="D134" s="33">
        <v>0</v>
      </c>
      <c r="E134" s="33">
        <v>5</v>
      </c>
      <c r="F134" s="54" t="s">
        <v>46</v>
      </c>
      <c r="G134" s="55"/>
      <c r="H134" s="55"/>
      <c r="I134" s="56" t="s">
        <v>350</v>
      </c>
    </row>
    <row r="135" spans="1:9" x14ac:dyDescent="0.2">
      <c r="A135" s="71" t="s">
        <v>411</v>
      </c>
      <c r="B135" s="53" t="s">
        <v>201</v>
      </c>
      <c r="C135" s="31">
        <v>3</v>
      </c>
      <c r="D135" s="33">
        <v>0</v>
      </c>
      <c r="E135" s="33">
        <v>5</v>
      </c>
      <c r="F135" s="54" t="s">
        <v>46</v>
      </c>
      <c r="G135" s="55"/>
      <c r="H135" s="55"/>
      <c r="I135" s="56" t="s">
        <v>349</v>
      </c>
    </row>
    <row r="136" spans="1:9" x14ac:dyDescent="0.2">
      <c r="A136" s="71" t="s">
        <v>412</v>
      </c>
      <c r="B136" s="53" t="s">
        <v>203</v>
      </c>
      <c r="C136" s="31">
        <v>3</v>
      </c>
      <c r="D136" s="33">
        <v>0</v>
      </c>
      <c r="E136" s="33">
        <v>5</v>
      </c>
      <c r="F136" s="54" t="s">
        <v>46</v>
      </c>
      <c r="G136" s="55"/>
      <c r="H136" s="55"/>
      <c r="I136" s="56" t="s">
        <v>347</v>
      </c>
    </row>
    <row r="137" spans="1:9" x14ac:dyDescent="0.2">
      <c r="A137" s="71" t="s">
        <v>147</v>
      </c>
      <c r="B137" s="53" t="s">
        <v>204</v>
      </c>
      <c r="C137" s="31">
        <v>3</v>
      </c>
      <c r="D137" s="33">
        <v>0</v>
      </c>
      <c r="E137" s="33">
        <v>5</v>
      </c>
      <c r="F137" s="54" t="s">
        <v>46</v>
      </c>
      <c r="G137" s="55"/>
      <c r="H137" s="55"/>
      <c r="I137" s="56" t="s">
        <v>346</v>
      </c>
    </row>
    <row r="138" spans="1:9" x14ac:dyDescent="0.2">
      <c r="A138" s="71" t="s">
        <v>148</v>
      </c>
      <c r="B138" s="53" t="s">
        <v>206</v>
      </c>
      <c r="C138" s="31">
        <v>3</v>
      </c>
      <c r="D138" s="33">
        <v>0</v>
      </c>
      <c r="E138" s="33">
        <v>5</v>
      </c>
      <c r="F138" s="54" t="s">
        <v>46</v>
      </c>
      <c r="G138" s="55"/>
      <c r="H138" s="55"/>
      <c r="I138" s="56" t="s">
        <v>344</v>
      </c>
    </row>
    <row r="139" spans="1:9" x14ac:dyDescent="0.2">
      <c r="A139" s="71" t="s">
        <v>149</v>
      </c>
      <c r="B139" s="53" t="s">
        <v>207</v>
      </c>
      <c r="C139" s="31">
        <v>3</v>
      </c>
      <c r="D139" s="33">
        <v>0</v>
      </c>
      <c r="E139" s="33">
        <v>5</v>
      </c>
      <c r="F139" s="54" t="s">
        <v>46</v>
      </c>
      <c r="G139" s="55"/>
      <c r="H139" s="55"/>
      <c r="I139" s="56" t="s">
        <v>343</v>
      </c>
    </row>
    <row r="140" spans="1:9" x14ac:dyDescent="0.2">
      <c r="A140" s="71" t="s">
        <v>150</v>
      </c>
      <c r="B140" s="53" t="s">
        <v>208</v>
      </c>
      <c r="C140" s="31">
        <v>3</v>
      </c>
      <c r="D140" s="33">
        <v>0</v>
      </c>
      <c r="E140" s="33">
        <v>5</v>
      </c>
      <c r="F140" s="54" t="s">
        <v>46</v>
      </c>
      <c r="G140" s="55"/>
      <c r="H140" s="55"/>
      <c r="I140" s="56" t="s">
        <v>342</v>
      </c>
    </row>
    <row r="141" spans="1:9" x14ac:dyDescent="0.2">
      <c r="A141" s="71" t="s">
        <v>151</v>
      </c>
      <c r="B141" s="72" t="s">
        <v>413</v>
      </c>
      <c r="C141" s="31">
        <v>3</v>
      </c>
      <c r="D141" s="33">
        <v>0</v>
      </c>
      <c r="E141" s="33">
        <v>5</v>
      </c>
      <c r="F141" s="54" t="s">
        <v>46</v>
      </c>
      <c r="G141" s="55"/>
      <c r="H141" s="55"/>
      <c r="I141" s="56" t="s">
        <v>414</v>
      </c>
    </row>
    <row r="142" spans="1:9" x14ac:dyDescent="0.2">
      <c r="A142" s="71" t="s">
        <v>152</v>
      </c>
      <c r="B142" s="53" t="s">
        <v>415</v>
      </c>
      <c r="C142" s="31">
        <v>3</v>
      </c>
      <c r="D142" s="33">
        <v>0</v>
      </c>
      <c r="E142" s="33">
        <v>5</v>
      </c>
      <c r="F142" s="54" t="s">
        <v>46</v>
      </c>
      <c r="G142" s="55"/>
      <c r="H142" s="55"/>
      <c r="I142" s="56" t="s">
        <v>345</v>
      </c>
    </row>
    <row r="143" spans="1:9" x14ac:dyDescent="0.2">
      <c r="A143" s="71" t="s">
        <v>153</v>
      </c>
      <c r="B143" s="53" t="s">
        <v>209</v>
      </c>
      <c r="C143" s="31">
        <v>3</v>
      </c>
      <c r="D143" s="33">
        <v>0</v>
      </c>
      <c r="E143" s="33">
        <v>5</v>
      </c>
      <c r="F143" s="54" t="s">
        <v>46</v>
      </c>
      <c r="G143" s="55"/>
      <c r="H143" s="55"/>
      <c r="I143" s="56" t="s">
        <v>416</v>
      </c>
    </row>
    <row r="144" spans="1:9" x14ac:dyDescent="0.2">
      <c r="A144" s="71" t="s">
        <v>154</v>
      </c>
      <c r="B144" s="53" t="s">
        <v>210</v>
      </c>
      <c r="C144" s="31">
        <v>3</v>
      </c>
      <c r="D144" s="33">
        <v>0</v>
      </c>
      <c r="E144" s="33">
        <v>5</v>
      </c>
      <c r="F144" s="54" t="s">
        <v>46</v>
      </c>
      <c r="G144" s="55"/>
      <c r="H144" s="55"/>
      <c r="I144" s="56" t="s">
        <v>365</v>
      </c>
    </row>
    <row r="145" spans="1:9" x14ac:dyDescent="0.2">
      <c r="A145" s="71" t="s">
        <v>155</v>
      </c>
      <c r="B145" s="53" t="s">
        <v>211</v>
      </c>
      <c r="C145" s="31">
        <v>3</v>
      </c>
      <c r="D145" s="33">
        <v>0</v>
      </c>
      <c r="E145" s="33">
        <v>5</v>
      </c>
      <c r="F145" s="54" t="s">
        <v>46</v>
      </c>
      <c r="G145" s="55"/>
      <c r="H145" s="55"/>
      <c r="I145" s="56" t="s">
        <v>364</v>
      </c>
    </row>
    <row r="146" spans="1:9" ht="19.5" customHeight="1" x14ac:dyDescent="0.2">
      <c r="A146" s="71" t="s">
        <v>156</v>
      </c>
      <c r="B146" s="53" t="s">
        <v>212</v>
      </c>
      <c r="C146" s="31">
        <v>3</v>
      </c>
      <c r="D146" s="33">
        <v>0</v>
      </c>
      <c r="E146" s="33">
        <v>5</v>
      </c>
      <c r="F146" s="54" t="s">
        <v>46</v>
      </c>
      <c r="G146" s="55"/>
      <c r="H146" s="55"/>
      <c r="I146" s="56" t="s">
        <v>363</v>
      </c>
    </row>
    <row r="147" spans="1:9" x14ac:dyDescent="0.2">
      <c r="A147" s="71" t="s">
        <v>157</v>
      </c>
      <c r="B147" s="53" t="s">
        <v>213</v>
      </c>
      <c r="C147" s="31">
        <v>3</v>
      </c>
      <c r="D147" s="33">
        <v>0</v>
      </c>
      <c r="E147" s="33">
        <v>5</v>
      </c>
      <c r="F147" s="54" t="s">
        <v>46</v>
      </c>
      <c r="G147" s="55"/>
      <c r="H147" s="55"/>
      <c r="I147" s="56" t="s">
        <v>362</v>
      </c>
    </row>
    <row r="148" spans="1:9" x14ac:dyDescent="0.2">
      <c r="A148" s="71" t="s">
        <v>158</v>
      </c>
      <c r="B148" s="53" t="s">
        <v>215</v>
      </c>
      <c r="C148" s="31">
        <v>3</v>
      </c>
      <c r="D148" s="33">
        <v>0</v>
      </c>
      <c r="E148" s="33">
        <v>5</v>
      </c>
      <c r="F148" s="54" t="s">
        <v>46</v>
      </c>
      <c r="G148" s="55"/>
      <c r="H148" s="55"/>
      <c r="I148" s="56" t="s">
        <v>360</v>
      </c>
    </row>
    <row r="149" spans="1:9" x14ac:dyDescent="0.2">
      <c r="A149" s="71" t="s">
        <v>159</v>
      </c>
      <c r="B149" s="53" t="s">
        <v>216</v>
      </c>
      <c r="C149" s="31">
        <v>3</v>
      </c>
      <c r="D149" s="33">
        <v>0</v>
      </c>
      <c r="E149" s="33">
        <v>5</v>
      </c>
      <c r="F149" s="54" t="s">
        <v>46</v>
      </c>
      <c r="G149" s="55"/>
      <c r="H149" s="55"/>
      <c r="I149" s="56" t="s">
        <v>359</v>
      </c>
    </row>
    <row r="150" spans="1:9" x14ac:dyDescent="0.2">
      <c r="A150" s="71" t="s">
        <v>160</v>
      </c>
      <c r="B150" s="53" t="s">
        <v>417</v>
      </c>
      <c r="C150" s="31">
        <v>3</v>
      </c>
      <c r="D150" s="33">
        <v>0</v>
      </c>
      <c r="E150" s="33">
        <v>5</v>
      </c>
      <c r="F150" s="54" t="s">
        <v>46</v>
      </c>
      <c r="G150" s="55"/>
      <c r="H150" s="55"/>
      <c r="I150" s="56" t="s">
        <v>358</v>
      </c>
    </row>
    <row r="151" spans="1:9" x14ac:dyDescent="0.2">
      <c r="A151" s="71" t="s">
        <v>161</v>
      </c>
      <c r="B151" s="53" t="s">
        <v>217</v>
      </c>
      <c r="C151" s="31">
        <v>3</v>
      </c>
      <c r="D151" s="33">
        <v>0</v>
      </c>
      <c r="E151" s="33">
        <v>5</v>
      </c>
      <c r="F151" s="54" t="s">
        <v>46</v>
      </c>
      <c r="G151" s="55"/>
      <c r="H151" s="55"/>
      <c r="I151" s="56" t="s">
        <v>357</v>
      </c>
    </row>
    <row r="152" spans="1:9" x14ac:dyDescent="0.2">
      <c r="A152" s="71" t="s">
        <v>162</v>
      </c>
      <c r="B152" s="53" t="s">
        <v>188</v>
      </c>
      <c r="C152" s="31">
        <v>3</v>
      </c>
      <c r="D152" s="33">
        <v>0</v>
      </c>
      <c r="E152" s="33">
        <v>5</v>
      </c>
      <c r="F152" s="54" t="s">
        <v>46</v>
      </c>
      <c r="G152" s="33" t="s">
        <v>246</v>
      </c>
      <c r="H152" s="54" t="s">
        <v>385</v>
      </c>
      <c r="I152" s="56" t="s">
        <v>332</v>
      </c>
    </row>
    <row r="153" spans="1:9" x14ac:dyDescent="0.2">
      <c r="A153" s="71" t="s">
        <v>163</v>
      </c>
      <c r="B153" s="57" t="s">
        <v>220</v>
      </c>
      <c r="C153" s="31">
        <v>3</v>
      </c>
      <c r="D153" s="33">
        <v>0</v>
      </c>
      <c r="E153" s="33">
        <v>5</v>
      </c>
      <c r="F153" s="54" t="s">
        <v>46</v>
      </c>
      <c r="G153" s="55"/>
      <c r="H153" s="55"/>
      <c r="I153" s="56" t="s">
        <v>354</v>
      </c>
    </row>
    <row r="154" spans="1:9" x14ac:dyDescent="0.2">
      <c r="A154" s="71" t="s">
        <v>164</v>
      </c>
      <c r="B154" s="57" t="s">
        <v>222</v>
      </c>
      <c r="C154" s="31">
        <v>3</v>
      </c>
      <c r="D154" s="33">
        <v>0</v>
      </c>
      <c r="E154" s="33">
        <v>5</v>
      </c>
      <c r="F154" s="54" t="s">
        <v>46</v>
      </c>
      <c r="G154" s="55"/>
      <c r="H154" s="55"/>
      <c r="I154" s="56" t="s">
        <v>352</v>
      </c>
    </row>
    <row r="155" spans="1:9" x14ac:dyDescent="0.2">
      <c r="A155" s="35" t="s">
        <v>369</v>
      </c>
    </row>
    <row r="156" spans="1:9" x14ac:dyDescent="0.2">
      <c r="A156" s="51" t="s">
        <v>373</v>
      </c>
    </row>
    <row r="157" spans="1:9" x14ac:dyDescent="0.2">
      <c r="A157" s="35" t="s">
        <v>371</v>
      </c>
    </row>
    <row r="158" spans="1:9" x14ac:dyDescent="0.2">
      <c r="A158" s="35" t="s">
        <v>372</v>
      </c>
    </row>
  </sheetData>
  <customSheetViews>
    <customSheetView guid="{A2162000-732E-4B53-B2CD-012CCE6F9A5A}">
      <selection activeCell="L5" sqref="L5"/>
      <pageMargins left="0.70866141732283472" right="0.70866141732283472" top="0.39370078740157483" bottom="0.39370078740157483" header="0.31496062992125984" footer="0.31496062992125984"/>
      <pageSetup paperSize="9" orientation="landscape" r:id="rId1"/>
    </customSheetView>
    <customSheetView guid="{44BAA06B-5F00-47CC-9A0E-B62A7F4986BA}" showPageBreaks="1" topLeftCell="A144">
      <selection activeCell="B160" sqref="B160"/>
      <pageMargins left="0.70866141732283472" right="0.70866141732283472" top="0.39370078740157483" bottom="0.39370078740157483" header="0.31496062992125984" footer="0.31496062992125984"/>
      <pageSetup paperSize="9" orientation="landscape" r:id="rId2"/>
    </customSheetView>
    <customSheetView guid="{0B117890-1050-4D55-BD0F-BB49BEEEAE4E}">
      <selection activeCell="M164" sqref="M164"/>
      <pageMargins left="0.70866141732283472" right="0.70866141732283472" top="0.39370078740157483" bottom="0.39370078740157483" header="0.31496062992125984" footer="0.31496062992125984"/>
      <pageSetup paperSize="9" orientation="landscape" r:id="rId3"/>
    </customSheetView>
    <customSheetView guid="{B4B87A7F-085C-46C2-8908-EE79B445BBE4}" fitToPage="1">
      <selection activeCell="K8" sqref="K8"/>
      <pageMargins left="0.70866141732283472" right="0.70866141732283472" top="0.39370078740157483" bottom="0.39370078740157483" header="0.31496062992125984" footer="0.31496062992125984"/>
      <pageSetup paperSize="9" scale="68" fitToHeight="0" orientation="portrait" r:id="rId4"/>
    </customSheetView>
  </customSheetViews>
  <mergeCells count="37">
    <mergeCell ref="A60:B60"/>
    <mergeCell ref="F60:H60"/>
    <mergeCell ref="A62:I62"/>
    <mergeCell ref="A1:I1"/>
    <mergeCell ref="A2:I2"/>
    <mergeCell ref="A12:B12"/>
    <mergeCell ref="F12:H12"/>
    <mergeCell ref="A14:I14"/>
    <mergeCell ref="A24:B24"/>
    <mergeCell ref="F24:H24"/>
    <mergeCell ref="A34:I34"/>
    <mergeCell ref="A46:I46"/>
    <mergeCell ref="A58:I58"/>
    <mergeCell ref="A26:I26"/>
    <mergeCell ref="A36:B36"/>
    <mergeCell ref="F36:H36"/>
    <mergeCell ref="A38:I38"/>
    <mergeCell ref="A48:B48"/>
    <mergeCell ref="F48:H48"/>
    <mergeCell ref="A50:I50"/>
    <mergeCell ref="A98:B98"/>
    <mergeCell ref="F98:H98"/>
    <mergeCell ref="A91:I91"/>
    <mergeCell ref="A93:I93"/>
    <mergeCell ref="A69:I69"/>
    <mergeCell ref="A75:I75"/>
    <mergeCell ref="A85:B85"/>
    <mergeCell ref="F85:H85"/>
    <mergeCell ref="A87:I87"/>
    <mergeCell ref="A81:I81"/>
    <mergeCell ref="A73:B73"/>
    <mergeCell ref="F73:H73"/>
    <mergeCell ref="A71:I71"/>
    <mergeCell ref="A100:B100"/>
    <mergeCell ref="A101:B101"/>
    <mergeCell ref="C100:D100"/>
    <mergeCell ref="C101:D101"/>
  </mergeCells>
  <pageMargins left="0.70866141732283472" right="0.70866141732283472" top="0.39370078740157483" bottom="0.39370078740157483" header="0.31496062992125984" footer="0.31496062992125984"/>
  <pageSetup paperSize="9" scale="68"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4"/>
  <sheetViews>
    <sheetView topLeftCell="A25" workbookViewId="0">
      <selection activeCell="F28" sqref="F28"/>
    </sheetView>
  </sheetViews>
  <sheetFormatPr defaultRowHeight="12.75" x14ac:dyDescent="0.2"/>
  <cols>
    <col min="9" max="9" width="60.42578125" customWidth="1"/>
  </cols>
  <sheetData>
    <row r="1" spans="1:9" ht="24.75" customHeight="1" x14ac:dyDescent="0.2">
      <c r="A1" s="103" t="s">
        <v>226</v>
      </c>
      <c r="B1" s="103"/>
      <c r="C1" s="103"/>
      <c r="D1" s="103"/>
      <c r="E1" s="103"/>
      <c r="F1" s="103"/>
      <c r="G1" s="103"/>
      <c r="H1" s="103"/>
      <c r="I1" s="103"/>
    </row>
    <row r="2" spans="1:9" ht="24.75" customHeight="1" x14ac:dyDescent="0.2">
      <c r="A2" s="104" t="s">
        <v>227</v>
      </c>
      <c r="B2" s="104"/>
      <c r="C2" s="104"/>
      <c r="D2" s="104"/>
      <c r="E2" s="104"/>
      <c r="F2" s="104"/>
      <c r="G2" s="104"/>
      <c r="H2" s="104"/>
      <c r="I2" s="104"/>
    </row>
    <row r="3" spans="1:9" ht="24.75" customHeight="1" x14ac:dyDescent="0.2">
      <c r="A3" s="106" t="s">
        <v>230</v>
      </c>
      <c r="B3" s="106"/>
      <c r="C3" s="106"/>
      <c r="D3" s="106"/>
      <c r="E3" s="106"/>
      <c r="F3" s="106"/>
      <c r="G3" s="106"/>
      <c r="H3" s="106"/>
      <c r="I3" s="106"/>
    </row>
    <row r="5" spans="1:9" x14ac:dyDescent="0.2">
      <c r="A5" s="93" t="s">
        <v>231</v>
      </c>
      <c r="B5" s="93"/>
      <c r="C5" s="93"/>
      <c r="D5" s="93"/>
      <c r="E5" s="93"/>
      <c r="F5" s="93"/>
      <c r="G5" s="93"/>
      <c r="H5" s="93"/>
      <c r="I5" s="93"/>
    </row>
    <row r="6" spans="1:9" ht="31.5" customHeight="1" x14ac:dyDescent="0.2">
      <c r="A6" s="91" t="s">
        <v>232</v>
      </c>
      <c r="B6" s="91"/>
      <c r="C6" s="91"/>
      <c r="D6" s="91"/>
      <c r="E6" s="91"/>
      <c r="F6" s="91"/>
      <c r="G6" s="91"/>
      <c r="H6" s="91"/>
      <c r="I6" s="91"/>
    </row>
    <row r="7" spans="1:9" ht="31.5" customHeight="1" x14ac:dyDescent="0.2">
      <c r="A7" s="105" t="s">
        <v>233</v>
      </c>
      <c r="B7" s="105"/>
      <c r="C7" s="105"/>
      <c r="D7" s="105"/>
      <c r="E7" s="105"/>
      <c r="F7" s="105"/>
      <c r="G7" s="105"/>
      <c r="H7" s="105"/>
      <c r="I7" s="105"/>
    </row>
    <row r="8" spans="1:9" ht="31.5" customHeight="1" x14ac:dyDescent="0.2">
      <c r="A8" s="105" t="s">
        <v>234</v>
      </c>
      <c r="B8" s="105"/>
      <c r="C8" s="105"/>
      <c r="D8" s="105"/>
      <c r="E8" s="105"/>
      <c r="F8" s="105"/>
      <c r="G8" s="105"/>
      <c r="H8" s="105"/>
      <c r="I8" s="105"/>
    </row>
    <row r="9" spans="1:9" ht="31.5" customHeight="1" x14ac:dyDescent="0.2">
      <c r="A9" s="105" t="s">
        <v>235</v>
      </c>
      <c r="B9" s="105"/>
      <c r="C9" s="105"/>
      <c r="D9" s="105"/>
      <c r="E9" s="105"/>
      <c r="F9" s="105"/>
      <c r="G9" s="105"/>
      <c r="H9" s="105"/>
      <c r="I9" s="105"/>
    </row>
    <row r="10" spans="1:9" ht="31.5" customHeight="1" x14ac:dyDescent="0.2">
      <c r="A10" s="105" t="s">
        <v>236</v>
      </c>
      <c r="B10" s="105"/>
      <c r="C10" s="105"/>
      <c r="D10" s="105"/>
      <c r="E10" s="105"/>
      <c r="F10" s="105"/>
      <c r="G10" s="105"/>
      <c r="H10" s="105"/>
      <c r="I10" s="105"/>
    </row>
    <row r="11" spans="1:9" x14ac:dyDescent="0.2">
      <c r="A11" s="107" t="s">
        <v>237</v>
      </c>
      <c r="B11" s="107"/>
      <c r="C11" s="107"/>
      <c r="D11" s="107"/>
      <c r="E11" s="107"/>
      <c r="F11" s="107"/>
      <c r="G11" s="107"/>
      <c r="H11" s="107"/>
      <c r="I11" s="107"/>
    </row>
    <row r="12" spans="1:9" ht="31.5" customHeight="1" x14ac:dyDescent="0.2">
      <c r="A12" s="95" t="s">
        <v>245</v>
      </c>
      <c r="B12" s="96"/>
      <c r="C12" s="96"/>
      <c r="D12" s="96"/>
      <c r="E12" s="96"/>
      <c r="F12" s="96"/>
      <c r="G12" s="96"/>
      <c r="H12" s="96"/>
      <c r="I12" s="97"/>
    </row>
    <row r="13" spans="1:9" ht="31.5" customHeight="1" x14ac:dyDescent="0.2">
      <c r="A13" s="95" t="s">
        <v>238</v>
      </c>
      <c r="B13" s="96"/>
      <c r="C13" s="96"/>
      <c r="D13" s="96"/>
      <c r="E13" s="96"/>
      <c r="F13" s="96"/>
      <c r="G13" s="96"/>
      <c r="H13" s="96"/>
      <c r="I13" s="97"/>
    </row>
    <row r="14" spans="1:9" ht="30.75" customHeight="1" x14ac:dyDescent="0.2">
      <c r="A14" s="95" t="s">
        <v>239</v>
      </c>
      <c r="B14" s="96"/>
      <c r="C14" s="96"/>
      <c r="D14" s="96"/>
      <c r="E14" s="96"/>
      <c r="F14" s="96"/>
      <c r="G14" s="96"/>
      <c r="H14" s="96"/>
      <c r="I14" s="97"/>
    </row>
    <row r="15" spans="1:9" ht="33" customHeight="1" x14ac:dyDescent="0.2">
      <c r="A15" s="95" t="s">
        <v>240</v>
      </c>
      <c r="B15" s="96"/>
      <c r="C15" s="96"/>
      <c r="D15" s="96"/>
      <c r="E15" s="96"/>
      <c r="F15" s="96"/>
      <c r="G15" s="96"/>
      <c r="H15" s="96"/>
      <c r="I15" s="97"/>
    </row>
    <row r="16" spans="1:9" ht="31.5" customHeight="1" x14ac:dyDescent="0.2">
      <c r="A16" s="95" t="s">
        <v>241</v>
      </c>
      <c r="B16" s="96"/>
      <c r="C16" s="96"/>
      <c r="D16" s="96"/>
      <c r="E16" s="96"/>
      <c r="F16" s="96"/>
      <c r="G16" s="96"/>
      <c r="H16" s="96"/>
      <c r="I16" s="97"/>
    </row>
    <row r="17" spans="1:18" ht="18.75" customHeight="1" x14ac:dyDescent="0.2">
      <c r="A17" s="95" t="s">
        <v>242</v>
      </c>
      <c r="B17" s="96"/>
      <c r="C17" s="96"/>
      <c r="D17" s="96"/>
      <c r="E17" s="96"/>
      <c r="F17" s="96"/>
      <c r="G17" s="96"/>
      <c r="H17" s="96"/>
      <c r="I17" s="97"/>
    </row>
    <row r="18" spans="1:18" ht="24" customHeight="1" x14ac:dyDescent="0.2">
      <c r="A18" s="104" t="s">
        <v>243</v>
      </c>
      <c r="B18" s="104"/>
      <c r="C18" s="104"/>
      <c r="D18" s="104"/>
      <c r="E18" s="104"/>
      <c r="F18" s="104"/>
      <c r="G18" s="104"/>
      <c r="H18" s="104"/>
      <c r="I18" s="104"/>
    </row>
    <row r="19" spans="1:18" ht="18.75" customHeight="1" x14ac:dyDescent="0.2">
      <c r="A19" s="104" t="s">
        <v>244</v>
      </c>
      <c r="B19" s="104"/>
      <c r="C19" s="104"/>
      <c r="D19" s="104"/>
      <c r="E19" s="104"/>
      <c r="F19" s="104"/>
      <c r="G19" s="104"/>
      <c r="H19" s="104"/>
      <c r="I19" s="104"/>
    </row>
    <row r="21" spans="1:18" ht="15.75" x14ac:dyDescent="0.2">
      <c r="A21" s="98" t="s">
        <v>247</v>
      </c>
      <c r="B21" s="98"/>
      <c r="C21" s="98"/>
      <c r="D21" s="98"/>
      <c r="E21" s="99" t="s">
        <v>248</v>
      </c>
      <c r="F21" s="99"/>
      <c r="G21" s="99"/>
      <c r="H21" s="99"/>
      <c r="I21" s="90" t="s">
        <v>249</v>
      </c>
      <c r="J21" s="41"/>
      <c r="K21" s="41"/>
      <c r="L21" s="41"/>
      <c r="M21" s="41"/>
      <c r="N21" s="41"/>
      <c r="O21" s="41"/>
      <c r="P21" s="41"/>
      <c r="Q21" s="41"/>
      <c r="R21" s="41"/>
    </row>
    <row r="22" spans="1:18" ht="30" x14ac:dyDescent="0.2">
      <c r="A22" s="100" t="s">
        <v>250</v>
      </c>
      <c r="B22" s="101"/>
      <c r="C22" s="101"/>
      <c r="D22" s="102"/>
      <c r="E22" s="36" t="s">
        <v>251</v>
      </c>
      <c r="F22" s="36" t="s">
        <v>252</v>
      </c>
      <c r="G22" s="36" t="s">
        <v>253</v>
      </c>
      <c r="H22" s="37" t="s">
        <v>254</v>
      </c>
      <c r="I22" s="90"/>
      <c r="J22" s="41"/>
      <c r="K22" s="41"/>
      <c r="L22" s="41"/>
      <c r="M22" s="41"/>
      <c r="N22" s="41"/>
      <c r="O22" s="41"/>
      <c r="P22" s="41"/>
      <c r="Q22" s="41"/>
      <c r="R22" s="41"/>
    </row>
    <row r="23" spans="1:18" ht="17.25" customHeight="1" x14ac:dyDescent="0.2">
      <c r="A23" s="94" t="s">
        <v>255</v>
      </c>
      <c r="B23" s="94"/>
      <c r="C23" s="94"/>
      <c r="D23" s="94"/>
      <c r="E23" s="22" t="s">
        <v>256</v>
      </c>
      <c r="F23" s="22" t="s">
        <v>257</v>
      </c>
      <c r="G23" s="22" t="s">
        <v>258</v>
      </c>
      <c r="H23" s="38" t="s">
        <v>259</v>
      </c>
      <c r="I23" s="91" t="s">
        <v>320</v>
      </c>
      <c r="J23" s="40"/>
      <c r="K23" s="40"/>
      <c r="L23" s="40"/>
      <c r="M23" s="40"/>
      <c r="N23" s="40"/>
      <c r="O23" s="40"/>
      <c r="P23" s="40"/>
      <c r="Q23" s="40"/>
      <c r="R23" s="40"/>
    </row>
    <row r="24" spans="1:18" ht="17.25" customHeight="1" x14ac:dyDescent="0.2">
      <c r="A24" s="89" t="s">
        <v>260</v>
      </c>
      <c r="B24" s="89"/>
      <c r="C24" s="89"/>
      <c r="D24" s="89"/>
      <c r="E24" s="22" t="s">
        <v>261</v>
      </c>
      <c r="F24" s="22" t="s">
        <v>262</v>
      </c>
      <c r="G24" s="22" t="s">
        <v>258</v>
      </c>
      <c r="H24" s="38" t="s">
        <v>259</v>
      </c>
      <c r="I24" s="92"/>
      <c r="J24" s="40"/>
      <c r="K24" s="40"/>
      <c r="L24" s="40"/>
      <c r="M24" s="40"/>
      <c r="N24" s="40"/>
      <c r="O24" s="40"/>
      <c r="P24" s="40"/>
      <c r="Q24" s="40"/>
      <c r="R24" s="40"/>
    </row>
    <row r="25" spans="1:18" ht="17.25" customHeight="1" x14ac:dyDescent="0.2">
      <c r="A25" s="89" t="s">
        <v>263</v>
      </c>
      <c r="B25" s="89"/>
      <c r="C25" s="89"/>
      <c r="D25" s="89"/>
      <c r="E25" s="22" t="s">
        <v>264</v>
      </c>
      <c r="F25" s="22" t="s">
        <v>265</v>
      </c>
      <c r="G25" s="22" t="s">
        <v>258</v>
      </c>
      <c r="H25" s="38" t="s">
        <v>259</v>
      </c>
      <c r="I25" s="92"/>
      <c r="J25" s="40"/>
      <c r="K25" s="40"/>
      <c r="L25" s="40"/>
      <c r="M25" s="40"/>
      <c r="N25" s="40"/>
      <c r="O25" s="40"/>
      <c r="P25" s="40"/>
      <c r="Q25" s="40"/>
      <c r="R25" s="40"/>
    </row>
    <row r="26" spans="1:18" ht="17.25" customHeight="1" x14ac:dyDescent="0.2">
      <c r="A26" s="94" t="s">
        <v>266</v>
      </c>
      <c r="B26" s="94"/>
      <c r="C26" s="94"/>
      <c r="D26" s="94"/>
      <c r="E26" s="22" t="s">
        <v>267</v>
      </c>
      <c r="F26" s="22" t="s">
        <v>268</v>
      </c>
      <c r="G26" s="22" t="s">
        <v>258</v>
      </c>
      <c r="H26" s="38" t="s">
        <v>259</v>
      </c>
      <c r="I26" s="92"/>
      <c r="J26" s="40"/>
      <c r="K26" s="40"/>
      <c r="L26" s="40"/>
      <c r="M26" s="40"/>
      <c r="N26" s="40"/>
      <c r="O26" s="40"/>
      <c r="P26" s="40"/>
      <c r="Q26" s="40"/>
      <c r="R26" s="40"/>
    </row>
    <row r="27" spans="1:18" ht="17.25" customHeight="1" x14ac:dyDescent="0.2">
      <c r="A27" s="94" t="s">
        <v>269</v>
      </c>
      <c r="B27" s="94"/>
      <c r="C27" s="94"/>
      <c r="D27" s="94"/>
      <c r="E27" s="22" t="s">
        <v>270</v>
      </c>
      <c r="F27" s="22" t="s">
        <v>271</v>
      </c>
      <c r="G27" s="22" t="s">
        <v>258</v>
      </c>
      <c r="H27" s="38" t="s">
        <v>259</v>
      </c>
      <c r="I27" s="92"/>
      <c r="J27" s="40"/>
      <c r="K27" s="40"/>
      <c r="L27" s="40"/>
      <c r="M27" s="40"/>
      <c r="N27" s="40"/>
      <c r="O27" s="40"/>
      <c r="P27" s="40"/>
      <c r="Q27" s="40"/>
      <c r="R27" s="40"/>
    </row>
    <row r="28" spans="1:18" ht="17.25" customHeight="1" x14ac:dyDescent="0.2">
      <c r="A28" s="94" t="s">
        <v>272</v>
      </c>
      <c r="B28" s="94"/>
      <c r="C28" s="94"/>
      <c r="D28" s="94"/>
      <c r="E28" s="22" t="s">
        <v>273</v>
      </c>
      <c r="F28" s="22" t="s">
        <v>325</v>
      </c>
      <c r="G28" s="22" t="s">
        <v>258</v>
      </c>
      <c r="H28" s="38" t="s">
        <v>259</v>
      </c>
      <c r="I28" s="92"/>
      <c r="J28" s="40"/>
      <c r="K28" s="40"/>
      <c r="L28" s="40"/>
      <c r="M28" s="40"/>
      <c r="N28" s="40"/>
      <c r="O28" s="40"/>
      <c r="P28" s="40"/>
      <c r="Q28" s="40"/>
      <c r="R28" s="40"/>
    </row>
    <row r="29" spans="1:18" ht="17.25" customHeight="1" x14ac:dyDescent="0.2">
      <c r="A29" s="89" t="s">
        <v>274</v>
      </c>
      <c r="B29" s="89"/>
      <c r="C29" s="89"/>
      <c r="D29" s="89"/>
      <c r="E29" s="22" t="s">
        <v>275</v>
      </c>
      <c r="F29" s="22" t="s">
        <v>276</v>
      </c>
      <c r="G29" s="22" t="s">
        <v>258</v>
      </c>
      <c r="H29" s="38" t="s">
        <v>259</v>
      </c>
      <c r="I29" s="92"/>
      <c r="J29" s="40"/>
      <c r="K29" s="40"/>
      <c r="L29" s="40"/>
      <c r="M29" s="40"/>
      <c r="N29" s="40"/>
      <c r="O29" s="40"/>
      <c r="P29" s="40"/>
      <c r="Q29" s="40"/>
      <c r="R29" s="40"/>
    </row>
    <row r="30" spans="1:18" ht="17.25" customHeight="1" x14ac:dyDescent="0.2">
      <c r="A30" s="94" t="s">
        <v>277</v>
      </c>
      <c r="B30" s="94"/>
      <c r="C30" s="94"/>
      <c r="D30" s="94"/>
      <c r="E30" s="22" t="s">
        <v>278</v>
      </c>
      <c r="F30" s="22" t="s">
        <v>279</v>
      </c>
      <c r="G30" s="22" t="s">
        <v>258</v>
      </c>
      <c r="H30" s="38" t="s">
        <v>259</v>
      </c>
      <c r="I30" s="92"/>
      <c r="J30" s="40"/>
      <c r="K30" s="40"/>
      <c r="L30" s="40"/>
      <c r="M30" s="40"/>
      <c r="N30" s="40"/>
      <c r="O30" s="40"/>
      <c r="P30" s="40"/>
      <c r="Q30" s="40"/>
      <c r="R30" s="40"/>
    </row>
    <row r="31" spans="1:18" ht="17.25" customHeight="1" x14ac:dyDescent="0.2">
      <c r="A31" s="89" t="s">
        <v>280</v>
      </c>
      <c r="B31" s="89"/>
      <c r="C31" s="89"/>
      <c r="D31" s="89"/>
      <c r="E31" s="22" t="s">
        <v>281</v>
      </c>
      <c r="F31" s="22" t="s">
        <v>282</v>
      </c>
      <c r="G31" s="22" t="s">
        <v>258</v>
      </c>
      <c r="H31" s="38" t="s">
        <v>259</v>
      </c>
      <c r="I31" s="92"/>
      <c r="J31" s="40"/>
      <c r="K31" s="40"/>
      <c r="L31" s="40"/>
      <c r="M31" s="40"/>
      <c r="N31" s="40"/>
      <c r="O31" s="40"/>
      <c r="P31" s="40"/>
      <c r="Q31" s="40"/>
      <c r="R31" s="40"/>
    </row>
    <row r="32" spans="1:18" ht="17.25" customHeight="1" x14ac:dyDescent="0.2">
      <c r="A32" s="89" t="s">
        <v>283</v>
      </c>
      <c r="B32" s="89"/>
      <c r="C32" s="89"/>
      <c r="D32" s="89"/>
      <c r="E32" s="22" t="s">
        <v>284</v>
      </c>
      <c r="F32" s="22" t="s">
        <v>285</v>
      </c>
      <c r="G32" s="22" t="s">
        <v>258</v>
      </c>
      <c r="H32" s="38" t="s">
        <v>259</v>
      </c>
      <c r="I32" s="92"/>
      <c r="J32" s="40"/>
      <c r="K32" s="40"/>
      <c r="L32" s="40"/>
      <c r="M32" s="40"/>
      <c r="N32" s="40"/>
      <c r="O32" s="40"/>
      <c r="P32" s="40"/>
      <c r="Q32" s="40"/>
      <c r="R32" s="40"/>
    </row>
    <row r="33" spans="1:18" ht="17.25" customHeight="1" x14ac:dyDescent="0.2">
      <c r="A33" s="89" t="s">
        <v>286</v>
      </c>
      <c r="B33" s="89"/>
      <c r="C33" s="89"/>
      <c r="D33" s="89"/>
      <c r="E33" s="22" t="s">
        <v>287</v>
      </c>
      <c r="F33" s="22" t="s">
        <v>288</v>
      </c>
      <c r="G33" s="22" t="s">
        <v>258</v>
      </c>
      <c r="H33" s="38" t="s">
        <v>259</v>
      </c>
      <c r="I33" s="92"/>
      <c r="J33" s="40"/>
      <c r="K33" s="40"/>
      <c r="L33" s="40"/>
      <c r="M33" s="40"/>
      <c r="N33" s="40"/>
      <c r="O33" s="40"/>
      <c r="P33" s="40"/>
      <c r="Q33" s="40"/>
      <c r="R33" s="40"/>
    </row>
    <row r="34" spans="1:18" ht="17.25" customHeight="1" x14ac:dyDescent="0.2">
      <c r="A34" s="89" t="s">
        <v>289</v>
      </c>
      <c r="B34" s="89"/>
      <c r="C34" s="89"/>
      <c r="D34" s="89"/>
      <c r="E34" s="22" t="s">
        <v>290</v>
      </c>
      <c r="F34" s="22" t="s">
        <v>291</v>
      </c>
      <c r="G34" s="22" t="s">
        <v>258</v>
      </c>
      <c r="H34" s="38" t="s">
        <v>259</v>
      </c>
      <c r="I34" s="92"/>
      <c r="J34" s="40"/>
      <c r="K34" s="40"/>
      <c r="L34" s="40"/>
      <c r="M34" s="40"/>
      <c r="N34" s="40"/>
      <c r="O34" s="40"/>
      <c r="P34" s="40"/>
      <c r="Q34" s="40"/>
      <c r="R34" s="40"/>
    </row>
    <row r="35" spans="1:18" ht="17.25" customHeight="1" x14ac:dyDescent="0.2">
      <c r="A35" s="89" t="s">
        <v>292</v>
      </c>
      <c r="B35" s="89"/>
      <c r="C35" s="89"/>
      <c r="D35" s="89"/>
      <c r="E35" s="22" t="s">
        <v>293</v>
      </c>
      <c r="F35" s="22" t="s">
        <v>294</v>
      </c>
      <c r="G35" s="22" t="s">
        <v>258</v>
      </c>
      <c r="H35" s="38" t="s">
        <v>259</v>
      </c>
      <c r="I35" s="92"/>
      <c r="J35" s="40"/>
      <c r="K35" s="40"/>
      <c r="L35" s="40"/>
      <c r="M35" s="40"/>
      <c r="N35" s="40"/>
      <c r="O35" s="40"/>
      <c r="P35" s="40"/>
      <c r="Q35" s="40"/>
      <c r="R35" s="40"/>
    </row>
    <row r="36" spans="1:18" ht="17.25" customHeight="1" x14ac:dyDescent="0.2">
      <c r="A36" s="94" t="s">
        <v>295</v>
      </c>
      <c r="B36" s="94"/>
      <c r="C36" s="94"/>
      <c r="D36" s="94"/>
      <c r="E36" s="22" t="s">
        <v>296</v>
      </c>
      <c r="F36" s="22" t="s">
        <v>297</v>
      </c>
      <c r="G36" s="22" t="s">
        <v>258</v>
      </c>
      <c r="H36" s="38" t="s">
        <v>259</v>
      </c>
      <c r="I36" s="92"/>
      <c r="J36" s="40"/>
      <c r="K36" s="40"/>
      <c r="L36" s="40"/>
      <c r="M36" s="40"/>
      <c r="N36" s="40"/>
      <c r="O36" s="40"/>
      <c r="P36" s="40"/>
      <c r="Q36" s="40"/>
      <c r="R36" s="40"/>
    </row>
    <row r="37" spans="1:18" ht="17.25" customHeight="1" x14ac:dyDescent="0.2">
      <c r="A37" s="89" t="s">
        <v>298</v>
      </c>
      <c r="B37" s="89"/>
      <c r="C37" s="89"/>
      <c r="D37" s="89"/>
      <c r="E37" s="22" t="s">
        <v>299</v>
      </c>
      <c r="F37" s="22" t="s">
        <v>300</v>
      </c>
      <c r="G37" s="22" t="s">
        <v>258</v>
      </c>
      <c r="H37" s="38" t="s">
        <v>259</v>
      </c>
      <c r="I37" s="92"/>
      <c r="J37" s="40"/>
      <c r="K37" s="40"/>
      <c r="L37" s="40"/>
      <c r="M37" s="40"/>
      <c r="N37" s="40"/>
      <c r="O37" s="40"/>
      <c r="P37" s="40"/>
      <c r="Q37" s="40"/>
      <c r="R37" s="40"/>
    </row>
    <row r="38" spans="1:18" ht="17.25" customHeight="1" x14ac:dyDescent="0.2">
      <c r="A38" s="89" t="s">
        <v>301</v>
      </c>
      <c r="B38" s="89"/>
      <c r="C38" s="89"/>
      <c r="D38" s="89"/>
      <c r="E38" s="22" t="s">
        <v>302</v>
      </c>
      <c r="F38" s="22" t="s">
        <v>303</v>
      </c>
      <c r="G38" s="22" t="s">
        <v>258</v>
      </c>
      <c r="H38" s="38" t="s">
        <v>259</v>
      </c>
      <c r="I38" s="92"/>
      <c r="J38" s="40"/>
      <c r="K38" s="40"/>
      <c r="L38" s="40"/>
      <c r="M38" s="40"/>
      <c r="N38" s="40"/>
      <c r="O38" s="40"/>
      <c r="P38" s="40"/>
      <c r="Q38" s="40"/>
      <c r="R38" s="40"/>
    </row>
    <row r="39" spans="1:18" ht="17.25" customHeight="1" x14ac:dyDescent="0.2">
      <c r="A39" s="93" t="s">
        <v>304</v>
      </c>
      <c r="B39" s="93"/>
      <c r="C39" s="93"/>
      <c r="D39" s="93"/>
      <c r="E39" s="39"/>
      <c r="F39" s="22"/>
      <c r="G39" s="22" t="s">
        <v>258</v>
      </c>
      <c r="H39" s="38" t="s">
        <v>259</v>
      </c>
      <c r="I39" s="92"/>
      <c r="J39" s="40"/>
      <c r="K39" s="40"/>
      <c r="L39" s="40"/>
      <c r="M39" s="40"/>
      <c r="N39" s="40"/>
      <c r="O39" s="40"/>
      <c r="P39" s="40"/>
      <c r="Q39" s="40"/>
      <c r="R39" s="40"/>
    </row>
    <row r="40" spans="1:18" ht="17.25" customHeight="1" x14ac:dyDescent="0.2">
      <c r="A40" s="89" t="s">
        <v>305</v>
      </c>
      <c r="B40" s="89"/>
      <c r="C40" s="89"/>
      <c r="D40" s="89"/>
      <c r="E40" s="22" t="s">
        <v>306</v>
      </c>
      <c r="F40" s="22" t="s">
        <v>307</v>
      </c>
      <c r="G40" s="22" t="s">
        <v>258</v>
      </c>
      <c r="H40" s="38" t="s">
        <v>259</v>
      </c>
      <c r="I40" s="92"/>
      <c r="J40" s="40"/>
      <c r="K40" s="40"/>
      <c r="L40" s="40"/>
      <c r="M40" s="40"/>
      <c r="N40" s="40"/>
      <c r="O40" s="40"/>
      <c r="P40" s="40"/>
      <c r="Q40" s="40"/>
      <c r="R40" s="40"/>
    </row>
    <row r="41" spans="1:18" ht="17.25" customHeight="1" x14ac:dyDescent="0.2">
      <c r="A41" s="89" t="s">
        <v>308</v>
      </c>
      <c r="B41" s="89"/>
      <c r="C41" s="89"/>
      <c r="D41" s="89"/>
      <c r="E41" s="22" t="s">
        <v>309</v>
      </c>
      <c r="F41" s="22" t="s">
        <v>310</v>
      </c>
      <c r="G41" s="22" t="s">
        <v>258</v>
      </c>
      <c r="H41" s="38" t="s">
        <v>259</v>
      </c>
      <c r="I41" s="92"/>
      <c r="J41" s="40"/>
      <c r="K41" s="40"/>
      <c r="L41" s="40"/>
      <c r="M41" s="40"/>
      <c r="N41" s="40"/>
      <c r="O41" s="40"/>
      <c r="P41" s="40"/>
      <c r="Q41" s="40"/>
      <c r="R41" s="40"/>
    </row>
    <row r="42" spans="1:18" ht="17.25" customHeight="1" x14ac:dyDescent="0.2">
      <c r="A42" s="89" t="s">
        <v>311</v>
      </c>
      <c r="B42" s="89"/>
      <c r="C42" s="89"/>
      <c r="D42" s="89"/>
      <c r="E42" s="22" t="s">
        <v>312</v>
      </c>
      <c r="F42" s="22" t="s">
        <v>313</v>
      </c>
      <c r="G42" s="22" t="s">
        <v>258</v>
      </c>
      <c r="H42" s="38" t="s">
        <v>259</v>
      </c>
      <c r="I42" s="92"/>
      <c r="J42" s="40"/>
      <c r="K42" s="40"/>
      <c r="L42" s="40"/>
      <c r="M42" s="40"/>
      <c r="N42" s="40"/>
      <c r="O42" s="40"/>
      <c r="P42" s="40"/>
      <c r="Q42" s="40"/>
      <c r="R42" s="40"/>
    </row>
    <row r="43" spans="1:18" ht="17.25" customHeight="1" x14ac:dyDescent="0.2">
      <c r="A43" s="89" t="s">
        <v>314</v>
      </c>
      <c r="B43" s="89"/>
      <c r="C43" s="89"/>
      <c r="D43" s="89"/>
      <c r="E43" s="22" t="s">
        <v>315</v>
      </c>
      <c r="F43" s="22" t="s">
        <v>316</v>
      </c>
      <c r="G43" s="22" t="s">
        <v>258</v>
      </c>
      <c r="H43" s="38" t="s">
        <v>259</v>
      </c>
      <c r="I43" s="92"/>
      <c r="J43" s="40"/>
      <c r="K43" s="40"/>
      <c r="L43" s="40"/>
      <c r="M43" s="40"/>
      <c r="N43" s="40"/>
      <c r="O43" s="40"/>
      <c r="P43" s="40"/>
      <c r="Q43" s="40"/>
      <c r="R43" s="40"/>
    </row>
    <row r="44" spans="1:18" ht="17.25" customHeight="1" x14ac:dyDescent="0.2">
      <c r="A44" s="89" t="s">
        <v>317</v>
      </c>
      <c r="B44" s="89"/>
      <c r="C44" s="89"/>
      <c r="D44" s="89"/>
      <c r="E44" s="22" t="s">
        <v>318</v>
      </c>
      <c r="F44" s="22" t="s">
        <v>319</v>
      </c>
      <c r="G44" s="22" t="s">
        <v>258</v>
      </c>
      <c r="H44" s="38" t="s">
        <v>259</v>
      </c>
      <c r="I44" s="92"/>
      <c r="J44" s="40"/>
      <c r="K44" s="40"/>
      <c r="L44" s="40"/>
      <c r="M44" s="40"/>
      <c r="N44" s="40"/>
      <c r="O44" s="40"/>
      <c r="P44" s="40"/>
      <c r="Q44" s="40"/>
      <c r="R44" s="40"/>
    </row>
  </sheetData>
  <customSheetViews>
    <customSheetView guid="{A2162000-732E-4B53-B2CD-012CCE6F9A5A}" topLeftCell="A25">
      <selection activeCell="F28" sqref="F28"/>
      <pageMargins left="0.7" right="0.7" top="0.75" bottom="0.75" header="0.3" footer="0.3"/>
      <pageSetup paperSize="9" orientation="landscape" r:id="rId1"/>
    </customSheetView>
    <customSheetView guid="{44BAA06B-5F00-47CC-9A0E-B62A7F4986BA}">
      <selection activeCell="F28" sqref="F28"/>
      <pageMargins left="0.7" right="0.7" top="0.75" bottom="0.75" header="0.3" footer="0.3"/>
      <pageSetup paperSize="9" orientation="landscape" r:id="rId2"/>
    </customSheetView>
    <customSheetView guid="{0B117890-1050-4D55-BD0F-BB49BEEEAE4E}" topLeftCell="A25">
      <selection activeCell="F28" sqref="F28"/>
      <pageMargins left="0.7" right="0.7" top="0.75" bottom="0.75" header="0.3" footer="0.3"/>
      <pageSetup paperSize="9" orientation="landscape" r:id="rId3"/>
    </customSheetView>
    <customSheetView guid="{B4B87A7F-085C-46C2-8908-EE79B445BBE4}" topLeftCell="A25">
      <selection activeCell="F28" sqref="F28"/>
      <pageMargins left="0.7" right="0.7" top="0.75" bottom="0.75" header="0.3" footer="0.3"/>
      <pageSetup paperSize="9" orientation="landscape" r:id="rId4"/>
    </customSheetView>
  </customSheetViews>
  <mergeCells count="45">
    <mergeCell ref="A12:I12"/>
    <mergeCell ref="A13:I13"/>
    <mergeCell ref="A1:I1"/>
    <mergeCell ref="A2:I2"/>
    <mergeCell ref="A19:I19"/>
    <mergeCell ref="A18:I18"/>
    <mergeCell ref="A5:I5"/>
    <mergeCell ref="A6:I6"/>
    <mergeCell ref="A7:I7"/>
    <mergeCell ref="A8:I8"/>
    <mergeCell ref="A9:I9"/>
    <mergeCell ref="A14:I14"/>
    <mergeCell ref="A3:I3"/>
    <mergeCell ref="A10:I10"/>
    <mergeCell ref="A11:I11"/>
    <mergeCell ref="A15:I15"/>
    <mergeCell ref="A29:D29"/>
    <mergeCell ref="A30:D30"/>
    <mergeCell ref="A31:D31"/>
    <mergeCell ref="A16:I16"/>
    <mergeCell ref="A17:I17"/>
    <mergeCell ref="A21:D21"/>
    <mergeCell ref="E21:H21"/>
    <mergeCell ref="A22:D22"/>
    <mergeCell ref="A24:D24"/>
    <mergeCell ref="A25:D25"/>
    <mergeCell ref="A26:D26"/>
    <mergeCell ref="A27:D27"/>
    <mergeCell ref="A28:D28"/>
    <mergeCell ref="A44:D44"/>
    <mergeCell ref="I21:I22"/>
    <mergeCell ref="I23:I44"/>
    <mergeCell ref="A38:D38"/>
    <mergeCell ref="A39:D39"/>
    <mergeCell ref="A40:D40"/>
    <mergeCell ref="A41:D41"/>
    <mergeCell ref="A42:D42"/>
    <mergeCell ref="A43:D43"/>
    <mergeCell ref="A32:D32"/>
    <mergeCell ref="A33:D33"/>
    <mergeCell ref="A34:D34"/>
    <mergeCell ref="A35:D35"/>
    <mergeCell ref="A36:D36"/>
    <mergeCell ref="A37:D37"/>
    <mergeCell ref="A23:D23"/>
  </mergeCells>
  <pageMargins left="0.7" right="0.7" top="0.75" bottom="0.75" header="0.3" footer="0.3"/>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ÖĞRETİM PLANI</vt:lpstr>
      <vt:lpstr>AÇIKLAMALAR</vt:lpstr>
      <vt:lpstr>'ÖĞRETİM PLANI'!Yazdırma_Alanı</vt:lpstr>
    </vt:vector>
  </TitlesOfParts>
  <Company>Stimulsoft Reports 2013.2.1700 from 19 September 2013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Ibrahim GUNGOR</dc:creator>
  <cp:lastModifiedBy>Asus</cp:lastModifiedBy>
  <cp:lastPrinted>2016-08-15T07:31:06Z</cp:lastPrinted>
  <dcterms:created xsi:type="dcterms:W3CDTF">2014-08-13T10:44:36Z</dcterms:created>
  <dcterms:modified xsi:type="dcterms:W3CDTF">2016-10-18T05:42:38Z</dcterms:modified>
</cp:coreProperties>
</file>