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64011"/>
  <bookViews>
    <workbookView xWindow="0" yWindow="0" windowWidth="28800" windowHeight="12345" tabRatio="898"/>
  </bookViews>
  <sheets>
    <sheet name="BTÜ GENEL " sheetId="1" r:id="rId1"/>
    <sheet name="MDBF" sheetId="2" r:id="rId2"/>
    <sheet name="OF" sheetId="13" r:id="rId3"/>
    <sheet name="MTF" sheetId="14" r:id="rId4"/>
    <sheet name="İTBF" sheetId="15" r:id="rId5"/>
    <sheet name="DF" sheetId="16" r:id="rId6"/>
    <sheet name="İF" sheetId="17" r:id="rId7"/>
    <sheet name="YDYO " sheetId="21" r:id="rId8"/>
    <sheet name="MYO" sheetId="22" r:id="rId9"/>
    <sheet name="REKTÖRLÜK" sheetId="23" r:id="rId10"/>
    <sheet name="ENS" sheetId="24" r:id="rId11"/>
    <sheet name="Genel" sheetId="26" r:id="rId12"/>
    <sheet name="İdari" sheetId="25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L23" i="1"/>
  <c r="K23" i="1"/>
  <c r="J23" i="1"/>
  <c r="I23" i="1"/>
  <c r="H23" i="1"/>
  <c r="G23" i="1"/>
  <c r="F23" i="1"/>
  <c r="E23" i="1"/>
  <c r="D23" i="1"/>
  <c r="C23" i="1"/>
  <c r="C3" i="1" l="1"/>
  <c r="C16" i="1" l="1"/>
  <c r="D3" i="24" l="1"/>
  <c r="D4" i="24"/>
  <c r="D5" i="24"/>
  <c r="D6" i="24"/>
  <c r="D7" i="24"/>
  <c r="E4" i="23" l="1"/>
  <c r="F4" i="23"/>
  <c r="G4" i="23"/>
  <c r="H4" i="23"/>
  <c r="I4" i="23"/>
  <c r="J4" i="23"/>
  <c r="K4" i="23"/>
  <c r="L4" i="23"/>
  <c r="M4" i="23"/>
  <c r="N4" i="23"/>
  <c r="O4" i="23"/>
  <c r="E5" i="23"/>
  <c r="F5" i="23"/>
  <c r="G5" i="23"/>
  <c r="H5" i="23"/>
  <c r="I5" i="23"/>
  <c r="J5" i="23"/>
  <c r="K5" i="23"/>
  <c r="L5" i="23"/>
  <c r="M5" i="23"/>
  <c r="N5" i="23"/>
  <c r="O5" i="23"/>
  <c r="E6" i="23"/>
  <c r="F6" i="23"/>
  <c r="G6" i="23"/>
  <c r="H6" i="23"/>
  <c r="I6" i="23"/>
  <c r="J6" i="23"/>
  <c r="K6" i="23"/>
  <c r="L6" i="23"/>
  <c r="M6" i="23"/>
  <c r="N6" i="23"/>
  <c r="O6" i="23"/>
  <c r="E7" i="23"/>
  <c r="F7" i="23"/>
  <c r="G7" i="23"/>
  <c r="H7" i="23"/>
  <c r="I7" i="23"/>
  <c r="J7" i="23"/>
  <c r="K7" i="23"/>
  <c r="L7" i="23"/>
  <c r="M7" i="23"/>
  <c r="N7" i="23"/>
  <c r="O7" i="23"/>
  <c r="E3" i="23"/>
  <c r="F3" i="23"/>
  <c r="G3" i="23"/>
  <c r="H3" i="23"/>
  <c r="I3" i="23"/>
  <c r="J3" i="23"/>
  <c r="K3" i="23"/>
  <c r="L3" i="23"/>
  <c r="M3" i="23"/>
  <c r="N3" i="23"/>
  <c r="O3" i="23"/>
  <c r="C18" i="1" l="1"/>
  <c r="D18" i="1"/>
  <c r="E18" i="1"/>
  <c r="F18" i="1"/>
  <c r="G18" i="1"/>
  <c r="H18" i="1"/>
  <c r="I18" i="1"/>
  <c r="J18" i="1"/>
  <c r="K18" i="1"/>
  <c r="L18" i="1"/>
  <c r="M18" i="1"/>
  <c r="C19" i="1"/>
  <c r="D19" i="1"/>
  <c r="E19" i="1"/>
  <c r="F19" i="1"/>
  <c r="G19" i="1"/>
  <c r="H19" i="1"/>
  <c r="I19" i="1"/>
  <c r="J19" i="1"/>
  <c r="K19" i="1"/>
  <c r="L19" i="1"/>
  <c r="M19" i="1"/>
  <c r="C20" i="1"/>
  <c r="D20" i="1"/>
  <c r="E20" i="1"/>
  <c r="F20" i="1"/>
  <c r="G20" i="1"/>
  <c r="H20" i="1"/>
  <c r="I20" i="1"/>
  <c r="J20" i="1"/>
  <c r="K20" i="1"/>
  <c r="L20" i="1"/>
  <c r="M20" i="1"/>
  <c r="C21" i="1"/>
  <c r="D21" i="1"/>
  <c r="E21" i="1"/>
  <c r="F21" i="1"/>
  <c r="G21" i="1"/>
  <c r="H21" i="1"/>
  <c r="I21" i="1"/>
  <c r="J21" i="1"/>
  <c r="K21" i="1"/>
  <c r="L21" i="1"/>
  <c r="M21" i="1"/>
  <c r="D16" i="1"/>
  <c r="E16" i="1"/>
  <c r="F16" i="1"/>
  <c r="G16" i="1"/>
  <c r="H16" i="1"/>
  <c r="I16" i="1"/>
  <c r="J16" i="1"/>
  <c r="K16" i="1"/>
  <c r="L16" i="1"/>
  <c r="M16" i="1"/>
  <c r="E7" i="24" l="1"/>
  <c r="F7" i="24"/>
  <c r="G7" i="24"/>
  <c r="H7" i="24"/>
  <c r="I7" i="24"/>
  <c r="J7" i="24"/>
  <c r="K7" i="24"/>
  <c r="L7" i="24"/>
  <c r="M7" i="24"/>
  <c r="N7" i="24"/>
  <c r="O7" i="24"/>
  <c r="E6" i="24"/>
  <c r="F6" i="24"/>
  <c r="G6" i="24"/>
  <c r="H6" i="24"/>
  <c r="I6" i="24"/>
  <c r="J6" i="24"/>
  <c r="K6" i="24"/>
  <c r="L6" i="24"/>
  <c r="M6" i="24"/>
  <c r="N6" i="24"/>
  <c r="O6" i="24"/>
  <c r="E5" i="24"/>
  <c r="F5" i="24"/>
  <c r="G5" i="24"/>
  <c r="H5" i="24"/>
  <c r="I5" i="24"/>
  <c r="J5" i="24"/>
  <c r="K5" i="24"/>
  <c r="L5" i="24"/>
  <c r="M5" i="24"/>
  <c r="N5" i="24"/>
  <c r="O5" i="24"/>
  <c r="E4" i="24"/>
  <c r="F4" i="24"/>
  <c r="G4" i="24"/>
  <c r="H4" i="24"/>
  <c r="I4" i="24"/>
  <c r="J4" i="24"/>
  <c r="K4" i="24"/>
  <c r="L4" i="24"/>
  <c r="M4" i="24"/>
  <c r="N4" i="24"/>
  <c r="O4" i="24"/>
  <c r="E3" i="24"/>
  <c r="F3" i="24"/>
  <c r="G3" i="24"/>
  <c r="H3" i="24"/>
  <c r="I3" i="24"/>
  <c r="J3" i="24"/>
  <c r="K3" i="24"/>
  <c r="L3" i="24"/>
  <c r="M3" i="24"/>
  <c r="N3" i="24"/>
  <c r="O3" i="24"/>
  <c r="D7" i="23"/>
  <c r="D6" i="23"/>
  <c r="D5" i="23"/>
  <c r="D4" i="23"/>
  <c r="D3" i="23"/>
  <c r="D7" i="22"/>
  <c r="E7" i="22"/>
  <c r="F7" i="22"/>
  <c r="G7" i="22"/>
  <c r="H7" i="22"/>
  <c r="I7" i="22"/>
  <c r="J7" i="22"/>
  <c r="K7" i="22"/>
  <c r="L7" i="22"/>
  <c r="M7" i="22"/>
  <c r="N7" i="22"/>
  <c r="O7" i="22"/>
  <c r="D6" i="22"/>
  <c r="E6" i="22"/>
  <c r="F6" i="22"/>
  <c r="G6" i="22"/>
  <c r="H6" i="22"/>
  <c r="I6" i="22"/>
  <c r="J6" i="22"/>
  <c r="K6" i="22"/>
  <c r="L6" i="22"/>
  <c r="M6" i="22"/>
  <c r="N6" i="22"/>
  <c r="O6" i="22"/>
  <c r="D5" i="22"/>
  <c r="E5" i="22"/>
  <c r="F5" i="22"/>
  <c r="G5" i="22"/>
  <c r="H5" i="22"/>
  <c r="I5" i="22"/>
  <c r="J5" i="22"/>
  <c r="K5" i="22"/>
  <c r="L5" i="22"/>
  <c r="M5" i="22"/>
  <c r="N5" i="22"/>
  <c r="O5" i="22"/>
  <c r="D4" i="22"/>
  <c r="E4" i="22"/>
  <c r="F4" i="22"/>
  <c r="G4" i="22"/>
  <c r="H4" i="22"/>
  <c r="I4" i="22"/>
  <c r="J4" i="22"/>
  <c r="K4" i="22"/>
  <c r="L4" i="22"/>
  <c r="M4" i="22"/>
  <c r="N4" i="22"/>
  <c r="O4" i="22"/>
  <c r="D3" i="22"/>
  <c r="E3" i="22"/>
  <c r="F3" i="22"/>
  <c r="G3" i="22"/>
  <c r="H3" i="22"/>
  <c r="I3" i="22"/>
  <c r="J3" i="22"/>
  <c r="K3" i="22"/>
  <c r="L3" i="22"/>
  <c r="M3" i="22"/>
  <c r="N3" i="22"/>
  <c r="O3" i="22"/>
  <c r="D7" i="21"/>
  <c r="E7" i="21"/>
  <c r="F7" i="21"/>
  <c r="G7" i="21"/>
  <c r="H7" i="21"/>
  <c r="I7" i="21"/>
  <c r="J7" i="21"/>
  <c r="K7" i="21"/>
  <c r="L7" i="21"/>
  <c r="M7" i="21"/>
  <c r="N7" i="21"/>
  <c r="O7" i="21"/>
  <c r="D6" i="21"/>
  <c r="E6" i="21"/>
  <c r="F6" i="21"/>
  <c r="G6" i="21"/>
  <c r="H6" i="21"/>
  <c r="I6" i="21"/>
  <c r="J6" i="21"/>
  <c r="K6" i="21"/>
  <c r="L6" i="21"/>
  <c r="M6" i="21"/>
  <c r="N6" i="21"/>
  <c r="O6" i="21"/>
  <c r="D5" i="21"/>
  <c r="E5" i="21"/>
  <c r="F5" i="21"/>
  <c r="G5" i="21"/>
  <c r="H5" i="21"/>
  <c r="I5" i="21"/>
  <c r="J5" i="21"/>
  <c r="K5" i="21"/>
  <c r="L5" i="21"/>
  <c r="M5" i="21"/>
  <c r="N5" i="21"/>
  <c r="O5" i="21"/>
  <c r="D4" i="21"/>
  <c r="E4" i="21"/>
  <c r="F4" i="21"/>
  <c r="G4" i="21"/>
  <c r="H4" i="21"/>
  <c r="I4" i="21"/>
  <c r="J4" i="21"/>
  <c r="K4" i="21"/>
  <c r="L4" i="21"/>
  <c r="M4" i="21"/>
  <c r="N4" i="21"/>
  <c r="O4" i="21"/>
  <c r="D3" i="21"/>
  <c r="E3" i="21"/>
  <c r="F3" i="21"/>
  <c r="G3" i="21"/>
  <c r="H3" i="21"/>
  <c r="I3" i="21"/>
  <c r="J3" i="21"/>
  <c r="K3" i="21"/>
  <c r="L3" i="21"/>
  <c r="M3" i="21"/>
  <c r="N3" i="21"/>
  <c r="O3" i="21"/>
  <c r="D7" i="17"/>
  <c r="E7" i="17"/>
  <c r="F7" i="17"/>
  <c r="G7" i="17"/>
  <c r="H7" i="17"/>
  <c r="I7" i="17"/>
  <c r="J7" i="17"/>
  <c r="K7" i="17"/>
  <c r="L7" i="17"/>
  <c r="M7" i="17"/>
  <c r="N7" i="17"/>
  <c r="O7" i="17"/>
  <c r="D6" i="17"/>
  <c r="E6" i="17"/>
  <c r="F6" i="17"/>
  <c r="G6" i="17"/>
  <c r="H6" i="17"/>
  <c r="I6" i="17"/>
  <c r="J6" i="17"/>
  <c r="K6" i="17"/>
  <c r="L6" i="17"/>
  <c r="M6" i="17"/>
  <c r="N6" i="17"/>
  <c r="O6" i="17"/>
  <c r="D5" i="17"/>
  <c r="E5" i="17"/>
  <c r="F5" i="17"/>
  <c r="G5" i="17"/>
  <c r="H5" i="17"/>
  <c r="I5" i="17"/>
  <c r="J5" i="17"/>
  <c r="K5" i="17"/>
  <c r="L5" i="17"/>
  <c r="M5" i="17"/>
  <c r="N5" i="17"/>
  <c r="O5" i="17"/>
  <c r="D4" i="17"/>
  <c r="E4" i="17"/>
  <c r="F4" i="17"/>
  <c r="G4" i="17"/>
  <c r="H4" i="17"/>
  <c r="I4" i="17"/>
  <c r="J4" i="17"/>
  <c r="K4" i="17"/>
  <c r="L4" i="17"/>
  <c r="M4" i="17"/>
  <c r="N4" i="17"/>
  <c r="O4" i="17"/>
  <c r="D3" i="17"/>
  <c r="E3" i="17"/>
  <c r="F3" i="17"/>
  <c r="G3" i="17"/>
  <c r="H3" i="17"/>
  <c r="I3" i="17"/>
  <c r="J3" i="17"/>
  <c r="K3" i="17"/>
  <c r="L3" i="17"/>
  <c r="M3" i="17"/>
  <c r="N3" i="17"/>
  <c r="O3" i="17"/>
  <c r="D7" i="16"/>
  <c r="E7" i="16"/>
  <c r="F7" i="16"/>
  <c r="G7" i="16"/>
  <c r="H7" i="16"/>
  <c r="I7" i="16"/>
  <c r="J7" i="16"/>
  <c r="K7" i="16"/>
  <c r="L7" i="16"/>
  <c r="M7" i="16"/>
  <c r="N7" i="16"/>
  <c r="O7" i="16"/>
  <c r="D6" i="16"/>
  <c r="E6" i="16"/>
  <c r="F6" i="16"/>
  <c r="G6" i="16"/>
  <c r="H6" i="16"/>
  <c r="I6" i="16"/>
  <c r="J6" i="16"/>
  <c r="K6" i="16"/>
  <c r="L6" i="16"/>
  <c r="M6" i="16"/>
  <c r="N6" i="16"/>
  <c r="O6" i="16"/>
  <c r="D5" i="16"/>
  <c r="E5" i="16"/>
  <c r="F5" i="16"/>
  <c r="G5" i="16"/>
  <c r="H5" i="16"/>
  <c r="I5" i="16"/>
  <c r="J5" i="16"/>
  <c r="K5" i="16"/>
  <c r="L5" i="16"/>
  <c r="M5" i="16"/>
  <c r="N5" i="16"/>
  <c r="O5" i="16"/>
  <c r="D4" i="16"/>
  <c r="E4" i="16"/>
  <c r="F4" i="16"/>
  <c r="G4" i="16"/>
  <c r="H4" i="16"/>
  <c r="I4" i="16"/>
  <c r="J4" i="16"/>
  <c r="K4" i="16"/>
  <c r="L4" i="16"/>
  <c r="M4" i="16"/>
  <c r="N4" i="16"/>
  <c r="O4" i="16"/>
  <c r="D3" i="16"/>
  <c r="E3" i="16"/>
  <c r="F3" i="16"/>
  <c r="G3" i="16"/>
  <c r="H3" i="16"/>
  <c r="I3" i="16"/>
  <c r="J3" i="16"/>
  <c r="K3" i="16"/>
  <c r="L3" i="16"/>
  <c r="M3" i="16"/>
  <c r="N3" i="16"/>
  <c r="O3" i="16"/>
  <c r="D7" i="15"/>
  <c r="E7" i="15"/>
  <c r="F7" i="15"/>
  <c r="G7" i="15"/>
  <c r="H7" i="15"/>
  <c r="I7" i="15"/>
  <c r="J7" i="15"/>
  <c r="K7" i="15"/>
  <c r="L7" i="15"/>
  <c r="M7" i="15"/>
  <c r="N7" i="15"/>
  <c r="O7" i="15"/>
  <c r="D6" i="15"/>
  <c r="E6" i="15"/>
  <c r="F6" i="15"/>
  <c r="G6" i="15"/>
  <c r="H6" i="15"/>
  <c r="I6" i="15"/>
  <c r="J6" i="15"/>
  <c r="K6" i="15"/>
  <c r="L6" i="15"/>
  <c r="M6" i="15"/>
  <c r="N6" i="15"/>
  <c r="O6" i="15"/>
  <c r="D5" i="15"/>
  <c r="E5" i="15"/>
  <c r="F5" i="15"/>
  <c r="G5" i="15"/>
  <c r="H5" i="15"/>
  <c r="I5" i="15"/>
  <c r="J5" i="15"/>
  <c r="K5" i="15"/>
  <c r="L5" i="15"/>
  <c r="M5" i="15"/>
  <c r="N5" i="15"/>
  <c r="O5" i="15"/>
  <c r="D4" i="15"/>
  <c r="E4" i="15"/>
  <c r="F4" i="15"/>
  <c r="G4" i="15"/>
  <c r="H4" i="15"/>
  <c r="I4" i="15"/>
  <c r="J4" i="15"/>
  <c r="K4" i="15"/>
  <c r="L4" i="15"/>
  <c r="M4" i="15"/>
  <c r="N4" i="15"/>
  <c r="O4" i="15"/>
  <c r="D3" i="15"/>
  <c r="E3" i="15"/>
  <c r="F3" i="15"/>
  <c r="G3" i="15"/>
  <c r="H3" i="15"/>
  <c r="I3" i="15"/>
  <c r="J3" i="15"/>
  <c r="K3" i="15"/>
  <c r="L3" i="15"/>
  <c r="M3" i="15"/>
  <c r="N3" i="15"/>
  <c r="O3" i="15"/>
  <c r="D7" i="14"/>
  <c r="E7" i="14"/>
  <c r="F7" i="14"/>
  <c r="G7" i="14"/>
  <c r="H7" i="14"/>
  <c r="I7" i="14"/>
  <c r="J7" i="14"/>
  <c r="K7" i="14"/>
  <c r="L7" i="14"/>
  <c r="M7" i="14"/>
  <c r="N7" i="14"/>
  <c r="O7" i="14"/>
  <c r="D6" i="14"/>
  <c r="E6" i="14"/>
  <c r="F6" i="14"/>
  <c r="G6" i="14"/>
  <c r="H6" i="14"/>
  <c r="I6" i="14"/>
  <c r="J6" i="14"/>
  <c r="K6" i="14"/>
  <c r="L6" i="14"/>
  <c r="M6" i="14"/>
  <c r="N6" i="14"/>
  <c r="O6" i="14"/>
  <c r="D5" i="14"/>
  <c r="E5" i="14"/>
  <c r="F5" i="14"/>
  <c r="G5" i="14"/>
  <c r="H5" i="14"/>
  <c r="I5" i="14"/>
  <c r="J5" i="14"/>
  <c r="K5" i="14"/>
  <c r="L5" i="14"/>
  <c r="M5" i="14"/>
  <c r="N5" i="14"/>
  <c r="O5" i="14"/>
  <c r="D4" i="14"/>
  <c r="E4" i="14"/>
  <c r="F4" i="14"/>
  <c r="G4" i="14"/>
  <c r="H4" i="14"/>
  <c r="I4" i="14"/>
  <c r="J4" i="14"/>
  <c r="K4" i="14"/>
  <c r="L4" i="14"/>
  <c r="M4" i="14"/>
  <c r="N4" i="14"/>
  <c r="O4" i="14"/>
  <c r="D3" i="14"/>
  <c r="E3" i="14"/>
  <c r="F3" i="14"/>
  <c r="G3" i="14"/>
  <c r="H3" i="14"/>
  <c r="I3" i="14"/>
  <c r="J3" i="14"/>
  <c r="K3" i="14"/>
  <c r="L3" i="14"/>
  <c r="M3" i="14"/>
  <c r="N3" i="14"/>
  <c r="O3" i="14"/>
  <c r="M5" i="13"/>
  <c r="D7" i="13"/>
  <c r="E7" i="13"/>
  <c r="F7" i="13"/>
  <c r="G7" i="13"/>
  <c r="H7" i="13"/>
  <c r="I7" i="13"/>
  <c r="J7" i="13"/>
  <c r="K7" i="13"/>
  <c r="L7" i="13"/>
  <c r="M7" i="13"/>
  <c r="N7" i="13"/>
  <c r="O7" i="13"/>
  <c r="D6" i="13"/>
  <c r="E6" i="13"/>
  <c r="F6" i="13"/>
  <c r="G6" i="13"/>
  <c r="H6" i="13"/>
  <c r="I6" i="13"/>
  <c r="J6" i="13"/>
  <c r="K6" i="13"/>
  <c r="L6" i="13"/>
  <c r="M6" i="13"/>
  <c r="N6" i="13"/>
  <c r="O6" i="13"/>
  <c r="D5" i="13"/>
  <c r="E5" i="13"/>
  <c r="F5" i="13"/>
  <c r="G5" i="13"/>
  <c r="H5" i="13"/>
  <c r="I5" i="13"/>
  <c r="J5" i="13"/>
  <c r="K5" i="13"/>
  <c r="L5" i="13"/>
  <c r="N5" i="13"/>
  <c r="O5" i="13"/>
  <c r="D4" i="13"/>
  <c r="E4" i="13"/>
  <c r="F4" i="13"/>
  <c r="G4" i="13"/>
  <c r="H4" i="13"/>
  <c r="I4" i="13"/>
  <c r="J4" i="13"/>
  <c r="K4" i="13"/>
  <c r="L4" i="13"/>
  <c r="M4" i="13"/>
  <c r="N4" i="13"/>
  <c r="O4" i="13"/>
  <c r="D3" i="13"/>
  <c r="E3" i="13"/>
  <c r="F3" i="13"/>
  <c r="G3" i="13"/>
  <c r="H3" i="13"/>
  <c r="I3" i="13"/>
  <c r="J3" i="13"/>
  <c r="K3" i="13"/>
  <c r="L3" i="13"/>
  <c r="M3" i="13"/>
  <c r="N3" i="13"/>
  <c r="O3" i="13"/>
  <c r="N3" i="2"/>
  <c r="M3" i="2"/>
  <c r="L3" i="2"/>
  <c r="K3" i="2"/>
  <c r="J3" i="2"/>
  <c r="I3" i="2"/>
  <c r="H3" i="2"/>
  <c r="G3" i="2"/>
  <c r="F3" i="2"/>
  <c r="E3" i="2"/>
  <c r="D3" i="2"/>
  <c r="N4" i="2"/>
  <c r="M4" i="2"/>
  <c r="L4" i="2"/>
  <c r="K4" i="2"/>
  <c r="J4" i="2"/>
  <c r="I4" i="2"/>
  <c r="H4" i="2"/>
  <c r="G4" i="2"/>
  <c r="F4" i="2"/>
  <c r="E4" i="2"/>
  <c r="D4" i="2"/>
  <c r="N5" i="2"/>
  <c r="M5" i="2"/>
  <c r="L5" i="2"/>
  <c r="K5" i="2"/>
  <c r="J5" i="2"/>
  <c r="I5" i="2"/>
  <c r="H5" i="2"/>
  <c r="G5" i="2"/>
  <c r="F5" i="2"/>
  <c r="E5" i="2"/>
  <c r="D5" i="2"/>
  <c r="N6" i="2"/>
  <c r="M6" i="2"/>
  <c r="L6" i="2"/>
  <c r="K6" i="2"/>
  <c r="J6" i="2"/>
  <c r="I6" i="2"/>
  <c r="H6" i="2"/>
  <c r="G6" i="2"/>
  <c r="F6" i="2"/>
  <c r="E6" i="2"/>
  <c r="D6" i="2"/>
  <c r="N7" i="2"/>
  <c r="M7" i="2"/>
  <c r="L7" i="2"/>
  <c r="K7" i="2"/>
  <c r="J7" i="2"/>
  <c r="I7" i="2"/>
  <c r="H7" i="2"/>
  <c r="G7" i="2"/>
  <c r="F7" i="2"/>
  <c r="E7" i="2"/>
  <c r="D7" i="2"/>
  <c r="O7" i="2"/>
  <c r="O6" i="2"/>
  <c r="O5" i="2"/>
  <c r="O4" i="2"/>
  <c r="O3" i="2"/>
  <c r="I10" i="1" l="1"/>
  <c r="M10" i="1"/>
  <c r="M9" i="1"/>
  <c r="I9" i="1"/>
  <c r="E9" i="1"/>
  <c r="E10" i="1"/>
  <c r="N14" i="1"/>
  <c r="J14" i="1"/>
  <c r="K10" i="1"/>
  <c r="G10" i="1"/>
  <c r="M8" i="1"/>
  <c r="I8" i="1"/>
  <c r="E8" i="1"/>
  <c r="E14" i="1"/>
  <c r="E13" i="1"/>
  <c r="N8" i="1"/>
  <c r="F8" i="1"/>
  <c r="L8" i="1"/>
  <c r="H8" i="1"/>
  <c r="D8" i="1"/>
  <c r="H9" i="1"/>
  <c r="L9" i="1"/>
  <c r="D9" i="1"/>
  <c r="D10" i="1"/>
  <c r="J8" i="1"/>
  <c r="C13" i="1"/>
  <c r="G13" i="1"/>
  <c r="C8" i="1"/>
  <c r="C14" i="1"/>
  <c r="N13" i="1"/>
  <c r="J13" i="1"/>
  <c r="F13" i="1"/>
  <c r="K8" i="1"/>
  <c r="G8" i="1"/>
  <c r="N9" i="1"/>
  <c r="J9" i="1"/>
  <c r="F9" i="1"/>
  <c r="N10" i="1"/>
  <c r="J10" i="1"/>
  <c r="F10" i="1"/>
  <c r="I14" i="1"/>
  <c r="C9" i="1"/>
  <c r="L10" i="1"/>
  <c r="H10" i="1"/>
  <c r="K9" i="1"/>
  <c r="G9" i="1"/>
  <c r="C10" i="1"/>
  <c r="L13" i="1"/>
  <c r="H13" i="1"/>
  <c r="D13" i="1"/>
  <c r="D14" i="1"/>
  <c r="K14" i="1"/>
  <c r="G14" i="1"/>
  <c r="H14" i="1"/>
  <c r="L14" i="1"/>
  <c r="M13" i="1"/>
  <c r="K13" i="1"/>
  <c r="I13" i="1"/>
  <c r="M14" i="1"/>
  <c r="F14" i="1"/>
  <c r="N12" i="1" l="1"/>
  <c r="M7" i="1"/>
  <c r="K12" i="1"/>
  <c r="I7" i="1"/>
  <c r="D12" i="1"/>
  <c r="C12" i="1"/>
  <c r="I12" i="1"/>
  <c r="J7" i="1"/>
  <c r="J12" i="1"/>
  <c r="L7" i="1"/>
  <c r="K7" i="1"/>
  <c r="F7" i="1"/>
  <c r="M12" i="1"/>
  <c r="L12" i="1"/>
  <c r="F12" i="1"/>
  <c r="C7" i="1"/>
  <c r="D7" i="1"/>
  <c r="N7" i="1"/>
  <c r="G7" i="1"/>
  <c r="H12" i="1"/>
  <c r="E7" i="1"/>
  <c r="G12" i="1"/>
  <c r="H7" i="1"/>
  <c r="E12" i="1"/>
  <c r="C5" i="1" l="1"/>
  <c r="D5" i="1"/>
  <c r="D3" i="1" s="1"/>
  <c r="M5" i="1"/>
  <c r="M3" i="1" s="1"/>
  <c r="N5" i="1"/>
  <c r="N3" i="1" s="1"/>
  <c r="K5" i="1"/>
  <c r="K3" i="1" s="1"/>
  <c r="I5" i="1"/>
  <c r="I3" i="1" s="1"/>
  <c r="J5" i="1"/>
  <c r="J3" i="1" s="1"/>
  <c r="G5" i="1"/>
  <c r="G3" i="1" s="1"/>
  <c r="H5" i="1"/>
  <c r="H3" i="1" s="1"/>
  <c r="E5" i="1"/>
  <c r="E3" i="1" s="1"/>
  <c r="L5" i="1"/>
  <c r="L3" i="1" s="1"/>
  <c r="F5" i="1"/>
  <c r="F3" i="1" s="1"/>
</calcChain>
</file>

<file path=xl/sharedStrings.xml><?xml version="1.0" encoding="utf-8"?>
<sst xmlns="http://schemas.openxmlformats.org/spreadsheetml/2006/main" count="3129" uniqueCount="937">
  <si>
    <t>Profesör</t>
  </si>
  <si>
    <t>Doçent</t>
  </si>
  <si>
    <t>Dr.Öğrt.Üyesi</t>
  </si>
  <si>
    <t>Araştırma Görevlisi</t>
  </si>
  <si>
    <t xml:space="preserve">Öğretim Görevlisi </t>
  </si>
  <si>
    <t>Bilgisayar Mühendisliği</t>
  </si>
  <si>
    <t>Biyomühendislik</t>
  </si>
  <si>
    <t>Çevre Mühendisliği</t>
  </si>
  <si>
    <t>Elektrik-Elektronik Mühendisliği</t>
  </si>
  <si>
    <t>Endüstri Mühendisliği</t>
  </si>
  <si>
    <t>Fizik</t>
  </si>
  <si>
    <t>Gıda Mühendisliği</t>
  </si>
  <si>
    <t>İnşaat Mühendisliği</t>
  </si>
  <si>
    <t>Kimya</t>
  </si>
  <si>
    <t>Kimya Mühendisliği</t>
  </si>
  <si>
    <t>Makine Mühendisliği</t>
  </si>
  <si>
    <t>Matematik</t>
  </si>
  <si>
    <t>Mekatronik Mühendisliği</t>
  </si>
  <si>
    <t>Polimer Malzeme Mühendisliği</t>
  </si>
  <si>
    <t xml:space="preserve">UNVANLAR </t>
  </si>
  <si>
    <t>Orman Mühendisliği</t>
  </si>
  <si>
    <t xml:space="preserve">ORMAN FAKÜLTESİ </t>
  </si>
  <si>
    <t xml:space="preserve">MİMARLIK ve TASARIM FAKÜLTESİ </t>
  </si>
  <si>
    <t xml:space="preserve">Şehir ve Bölge Planlama </t>
  </si>
  <si>
    <t xml:space="preserve">İNSAN ve TOPLUM BİLİMLERİ FAKÜLTESİ </t>
  </si>
  <si>
    <t>İşletme</t>
  </si>
  <si>
    <t>Psikoloji</t>
  </si>
  <si>
    <t>Sosyoloji</t>
  </si>
  <si>
    <t>Uluslararası İlişkiler</t>
  </si>
  <si>
    <t>Uluslararası Ticaret ve Lojistik</t>
  </si>
  <si>
    <t xml:space="preserve">DENİZCİLİK FAKÜLTESİ </t>
  </si>
  <si>
    <t xml:space="preserve">Denizcilik İşletmeleri Yönetimi </t>
  </si>
  <si>
    <t xml:space="preserve">İLETİŞİM FAKÜLTESİ </t>
  </si>
  <si>
    <t xml:space="preserve">YABANCI DİLLER YÜKSEKOKULU </t>
  </si>
  <si>
    <t>REKTÖRLÜK</t>
  </si>
  <si>
    <t xml:space="preserve">Yeni Medya ve İletişim </t>
  </si>
  <si>
    <t xml:space="preserve">FEN BİLİMLERİ ENSTİTÜSÜ </t>
  </si>
  <si>
    <t>Mühendislik ve Doğa Bilimleri Fakültesi</t>
  </si>
  <si>
    <t xml:space="preserve">MESLEK YÜKSEKOKULU </t>
  </si>
  <si>
    <t xml:space="preserve"> </t>
  </si>
  <si>
    <t>Toplam Personel</t>
  </si>
  <si>
    <t>-</t>
  </si>
  <si>
    <t>Memur</t>
  </si>
  <si>
    <t>İşçi</t>
  </si>
  <si>
    <t>Destek</t>
  </si>
  <si>
    <t>Temizlik</t>
  </si>
  <si>
    <t>Güvenlik</t>
  </si>
  <si>
    <t>Öğretim Üyesi</t>
  </si>
  <si>
    <t>Diğer</t>
  </si>
  <si>
    <t>Akademik Personel</t>
  </si>
  <si>
    <t>Memur Personel</t>
  </si>
  <si>
    <t>İşçi Personel</t>
  </si>
  <si>
    <t>BİRİM</t>
  </si>
  <si>
    <t>BÖLÜM</t>
  </si>
  <si>
    <t>UNVAN</t>
  </si>
  <si>
    <t>AD</t>
  </si>
  <si>
    <t>SOYAD</t>
  </si>
  <si>
    <t>ANABİLİM DALI</t>
  </si>
  <si>
    <t>35.MADDE ÜNİV.</t>
  </si>
  <si>
    <t>ÜNİVERSİTEDE BAŞ.TAR.</t>
  </si>
  <si>
    <t>DENİZCİLİK FAKÜLTESİ</t>
  </si>
  <si>
    <t>DENİZCİLİK İŞLETMELERİ YÖNETİMİ BÖLÜMÜ</t>
  </si>
  <si>
    <t>DOKTOR ÖĞRETİM ÜYESİ</t>
  </si>
  <si>
    <t>GÖKÇE ÇİÇEK</t>
  </si>
  <si>
    <t>CEYHUN</t>
  </si>
  <si>
    <t>DENİZCİLİK İŞLETMELERİ YÖNETİMİ ANABİLİM DALI</t>
  </si>
  <si>
    <t>ARAŞTIRMA GÖREVLİSİ</t>
  </si>
  <si>
    <t>İLKE SEZİN</t>
  </si>
  <si>
    <t>AYAZ</t>
  </si>
  <si>
    <t>DOKUZ EYLÜL ÜNİVERSİTESİ SOSYAL BİLİMLER ENST.</t>
  </si>
  <si>
    <t>GEMİ İNŞAATI VE GEMİ MAKİNALARI MÜHENDİSLİĞİ BÖLÜMÜ</t>
  </si>
  <si>
    <t>DOÇENT</t>
  </si>
  <si>
    <t>ERİNÇ</t>
  </si>
  <si>
    <t>DOBRUCALI</t>
  </si>
  <si>
    <t>GEMİ MAKİNALARI ANABİLİM DALI</t>
  </si>
  <si>
    <t>GEMİ HİDROMEKANİĞİ ANABİLİM DALI</t>
  </si>
  <si>
    <t>NAZ</t>
  </si>
  <si>
    <t>YILMAZ</t>
  </si>
  <si>
    <t>MESUT</t>
  </si>
  <si>
    <t>TANER</t>
  </si>
  <si>
    <t>GEMİ İNŞAATI ANABİLİM DALI</t>
  </si>
  <si>
    <t>DOKUZ EYLÜL ÜNİVERSİTESİ</t>
  </si>
  <si>
    <t>VEYSİ</t>
  </si>
  <si>
    <t>BAŞHAN</t>
  </si>
  <si>
    <t>YILDIZ TEKNİK ÜNİVERSİTESİ FEN BİLİMLERİ ENST.</t>
  </si>
  <si>
    <t>AHMED</t>
  </si>
  <si>
    <t>DÜZCAN</t>
  </si>
  <si>
    <t>AYŞE GÜL</t>
  </si>
  <si>
    <t>TÜRE</t>
  </si>
  <si>
    <t>MUSTAFA</t>
  </si>
  <si>
    <t>KOCAKULAK</t>
  </si>
  <si>
    <t>ORTA DOĞU TEKNİK ÜNİVERSİTESİ</t>
  </si>
  <si>
    <t>İLETİŞİM FAKÜLTESİ</t>
  </si>
  <si>
    <t>YENİ MEDYA VE İLETİŞİM BÖLÜMÜ</t>
  </si>
  <si>
    <t>ECE</t>
  </si>
  <si>
    <t>ETKESER</t>
  </si>
  <si>
    <t>MEDYA VE İLETİŞİM ANABİLİM DALI</t>
  </si>
  <si>
    <t>MARMARA ÜNİVERSİTESİ</t>
  </si>
  <si>
    <t>ERSEL</t>
  </si>
  <si>
    <t>KİRAZ</t>
  </si>
  <si>
    <t>EZGİ ÇİSİL</t>
  </si>
  <si>
    <t>KABAN</t>
  </si>
  <si>
    <t>İSTANBUL ÜNİVERSİTESİ</t>
  </si>
  <si>
    <t>NURSİ</t>
  </si>
  <si>
    <t>ER</t>
  </si>
  <si>
    <t>ŞAMİL</t>
  </si>
  <si>
    <t>ÖZCAN</t>
  </si>
  <si>
    <t>ANKARA ÜNİVERSİTESİ SOSYAL BİLİMLER ENSTİTÜSÜ</t>
  </si>
  <si>
    <t>TAYFUN</t>
  </si>
  <si>
    <t>DALKILIÇ</t>
  </si>
  <si>
    <t>ANADOLU ÜNİVERSİTESİ</t>
  </si>
  <si>
    <t>YUNUS EMRE</t>
  </si>
  <si>
    <t>ÇAĞDAŞ</t>
  </si>
  <si>
    <t>EGE ÜNİVERSİTESİ</t>
  </si>
  <si>
    <t>İNSAN VE TOPLUM BİLİMLERİ FAKÜLTESİ</t>
  </si>
  <si>
    <t>İŞLETME BÖLÜMÜ</t>
  </si>
  <si>
    <t>PROFESÖR</t>
  </si>
  <si>
    <t>MEHMET</t>
  </si>
  <si>
    <t>MUHASEBE VE FİNANS</t>
  </si>
  <si>
    <t>KADRİYE BURCU</t>
  </si>
  <si>
    <t>ÖNGEN BİLİR</t>
  </si>
  <si>
    <t>SAYISAL YÖNTEMLER ANABİLİM DALI</t>
  </si>
  <si>
    <t>RAMAZAN</t>
  </si>
  <si>
    <t>NACAR</t>
  </si>
  <si>
    <t>ÜRETİM YÖNETİMİ VE PAZARLAMA</t>
  </si>
  <si>
    <t>BEKİR</t>
  </si>
  <si>
    <t>ÖZKAN</t>
  </si>
  <si>
    <t>MEVLÜT</t>
  </si>
  <si>
    <t>CAMGÖZ</t>
  </si>
  <si>
    <t>YÖNETİM BİLİŞİM SİSTEMLERİ</t>
  </si>
  <si>
    <t>NİLÜFER</t>
  </si>
  <si>
    <t>RÜZGAR</t>
  </si>
  <si>
    <t>YÖNETİM VE ORGANİZASYON</t>
  </si>
  <si>
    <t>ÖMER FARUK</t>
  </si>
  <si>
    <t>ÇELEBİ</t>
  </si>
  <si>
    <t>UMUT ERDEM</t>
  </si>
  <si>
    <t>YILDIZ</t>
  </si>
  <si>
    <t>PSİKOLOJİ BÖLÜMÜ</t>
  </si>
  <si>
    <t>ABDULLAH</t>
  </si>
  <si>
    <t>IŞIKLAR</t>
  </si>
  <si>
    <t>SOSYAL PSİKOLOJİ ANABİLİM DALI</t>
  </si>
  <si>
    <t>SERAP</t>
  </si>
  <si>
    <t>AKGÜN</t>
  </si>
  <si>
    <t>ASLI</t>
  </si>
  <si>
    <t>YAYAK</t>
  </si>
  <si>
    <t>YEŞİL</t>
  </si>
  <si>
    <t>GAZANFER</t>
  </si>
  <si>
    <t>ANLI</t>
  </si>
  <si>
    <t>NURAY</t>
  </si>
  <si>
    <t>MUSTAFAOĞLU ÇİÇEK</t>
  </si>
  <si>
    <t>KLİNİK PSİKOLOJİ ANABİLİM DALI</t>
  </si>
  <si>
    <t>İLGÜN</t>
  </si>
  <si>
    <t>BİLEKLİ BİLGER</t>
  </si>
  <si>
    <t>SERCAN</t>
  </si>
  <si>
    <t>BALIM</t>
  </si>
  <si>
    <t>ŞERİFE İNCİ</t>
  </si>
  <si>
    <t>ŞALVARLI</t>
  </si>
  <si>
    <t>SOSYOLOJİ BÖLÜMÜ</t>
  </si>
  <si>
    <t>AHMET ZEKİ</t>
  </si>
  <si>
    <t>ÜNAL</t>
  </si>
  <si>
    <t>GENEL SOSYOLOJİ VE METODOLOJİ ANABİLİM DALI</t>
  </si>
  <si>
    <t>ADEM</t>
  </si>
  <si>
    <t>DAĞ</t>
  </si>
  <si>
    <t>SOSYAL YAPI VE DEĞİŞME ANABİLİM DALI</t>
  </si>
  <si>
    <t>İPEK BEYZA</t>
  </si>
  <si>
    <t>ALTIPARMAK</t>
  </si>
  <si>
    <t>UYGULAMALI SOSYOLOJİ ANABİLİM DALI</t>
  </si>
  <si>
    <t>ULUKÜTÜK</t>
  </si>
  <si>
    <t>KURUMLAR SOSYOLOJİSİ ANABİLİM DALI</t>
  </si>
  <si>
    <t>EKBER ŞAH</t>
  </si>
  <si>
    <t>AHMEDİ</t>
  </si>
  <si>
    <t>MELDA MEDİNE</t>
  </si>
  <si>
    <t>SUNAY</t>
  </si>
  <si>
    <t>RIDVAN</t>
  </si>
  <si>
    <t>ŞİMŞEK</t>
  </si>
  <si>
    <t>SELDA</t>
  </si>
  <si>
    <t>ADİLOĞLU</t>
  </si>
  <si>
    <t>AHSEN NİSA</t>
  </si>
  <si>
    <t>ODABAŞOĞLU</t>
  </si>
  <si>
    <t>CANAN BURCU</t>
  </si>
  <si>
    <t>DURMUŞ</t>
  </si>
  <si>
    <t>MİMAR SİNAN GÜZEL SANATLAR ÜNİVERSİTESİ</t>
  </si>
  <si>
    <t>EKLEMEZLER</t>
  </si>
  <si>
    <t>ULUSLARARASI İLİŞKİLER BÖLÜMÜ</t>
  </si>
  <si>
    <t>GÖKHAN</t>
  </si>
  <si>
    <t>ULUSLARARASI HUKUK ANABİLİM DALI</t>
  </si>
  <si>
    <t>NURİ</t>
  </si>
  <si>
    <t>KORKMAZ</t>
  </si>
  <si>
    <t>ALİ BURAK</t>
  </si>
  <si>
    <t>DARICILI</t>
  </si>
  <si>
    <t>ENGİN</t>
  </si>
  <si>
    <t>KOÇ</t>
  </si>
  <si>
    <t>SİYASİ TARİH ANABİLİM DALI</t>
  </si>
  <si>
    <t>FATMA</t>
  </si>
  <si>
    <t>SARIASLAN</t>
  </si>
  <si>
    <t>AKÇAPA</t>
  </si>
  <si>
    <t>ALPEREN</t>
  </si>
  <si>
    <t>AYDIN</t>
  </si>
  <si>
    <t>AYBALA</t>
  </si>
  <si>
    <t>LALE</t>
  </si>
  <si>
    <t>HACI BAYRAM VELİ ÜNİVERSİTESİ</t>
  </si>
  <si>
    <t>EMRE FEYZİ</t>
  </si>
  <si>
    <t>ÇOLAKOĞLU</t>
  </si>
  <si>
    <t>SEDA</t>
  </si>
  <si>
    <t>KAYA KARABULUT</t>
  </si>
  <si>
    <t>YEKTA MÜNİB</t>
  </si>
  <si>
    <t>HATİBOĞLU</t>
  </si>
  <si>
    <t>ULUSLARARASI TİCARET VE LOJİSTİK BÖLÜMÜ</t>
  </si>
  <si>
    <t>HİLAL</t>
  </si>
  <si>
    <t>YILDIRIR KESER</t>
  </si>
  <si>
    <t>LOJİSTİK ANABİLİM DALI</t>
  </si>
  <si>
    <t>SERKAN</t>
  </si>
  <si>
    <t>ÖZDEMİR</t>
  </si>
  <si>
    <t>ULUSLARARASI TİCARET ANABİLİM DALI</t>
  </si>
  <si>
    <t>AYBERK</t>
  </si>
  <si>
    <t>ŞEKER</t>
  </si>
  <si>
    <t>CEVAT</t>
  </si>
  <si>
    <t>BİLGİN</t>
  </si>
  <si>
    <t>HÜSEYİN</t>
  </si>
  <si>
    <t>ÇETİN</t>
  </si>
  <si>
    <t>İSA</t>
  </si>
  <si>
    <t>DEMİRKOL</t>
  </si>
  <si>
    <t>SALİH</t>
  </si>
  <si>
    <t>KALAYCI</t>
  </si>
  <si>
    <t>AYŞENUR</t>
  </si>
  <si>
    <t>EFE</t>
  </si>
  <si>
    <t>BEHİÇ EFE</t>
  </si>
  <si>
    <t>TEKİN</t>
  </si>
  <si>
    <t>KEMAL</t>
  </si>
  <si>
    <t>SÜR</t>
  </si>
  <si>
    <t>Alanya Alaaddin Keykubat Üniversitesi</t>
  </si>
  <si>
    <t>NİHAL</t>
  </si>
  <si>
    <t>ALTUN</t>
  </si>
  <si>
    <t>SÜRMEN</t>
  </si>
  <si>
    <t>ÖĞRETİM GÖREVLİSİ</t>
  </si>
  <si>
    <t>ENSAR</t>
  </si>
  <si>
    <t>IŞIK</t>
  </si>
  <si>
    <t>GÜLCAN</t>
  </si>
  <si>
    <t>AFŞİN</t>
  </si>
  <si>
    <t>ERTUĞRUL</t>
  </si>
  <si>
    <t>ASUTAN</t>
  </si>
  <si>
    <t>SARP YALÇIN</t>
  </si>
  <si>
    <t>AYLİN</t>
  </si>
  <si>
    <t>ARAS</t>
  </si>
  <si>
    <t>DİDEM GÜNEŞ</t>
  </si>
  <si>
    <t>TÜBA</t>
  </si>
  <si>
    <t>SARI</t>
  </si>
  <si>
    <t>AHMET</t>
  </si>
  <si>
    <t>TÜREL</t>
  </si>
  <si>
    <t>ALPER</t>
  </si>
  <si>
    <t>GÖNÜL</t>
  </si>
  <si>
    <t>ASUDE YAREN</t>
  </si>
  <si>
    <t>ELİF</t>
  </si>
  <si>
    <t>BEKAR</t>
  </si>
  <si>
    <t>HARPUTLUOĞLU</t>
  </si>
  <si>
    <t>İSTANBUL TEKNİK ÜNİVERSİTESİ</t>
  </si>
  <si>
    <t>ENDER</t>
  </si>
  <si>
    <t>ŞEN</t>
  </si>
  <si>
    <t>FİLİZ</t>
  </si>
  <si>
    <t>HAVVA MERVE</t>
  </si>
  <si>
    <t>TUNCER</t>
  </si>
  <si>
    <t>Yıldız Teknik Üniversitesi</t>
  </si>
  <si>
    <t>İMRAN</t>
  </si>
  <si>
    <t>GÜMÜŞ</t>
  </si>
  <si>
    <t>İREM</t>
  </si>
  <si>
    <t>KALE</t>
  </si>
  <si>
    <t>NİHAN BÜŞRA</t>
  </si>
  <si>
    <t>SALİHA</t>
  </si>
  <si>
    <t>ASLAN</t>
  </si>
  <si>
    <t>VURUCULAR KESİMCİ</t>
  </si>
  <si>
    <t>CESUR</t>
  </si>
  <si>
    <t>ÖZLEM</t>
  </si>
  <si>
    <t>İKİZLER</t>
  </si>
  <si>
    <t>ŞEHİR VE BÖLGE PLANLAMA BÖLÜMÜ</t>
  </si>
  <si>
    <t>GÖKÇEN</t>
  </si>
  <si>
    <t>KILINÇ ÜRKMEZ</t>
  </si>
  <si>
    <t>ŞEHİRCİLİK ANABİLİM DALI</t>
  </si>
  <si>
    <t>METHİYE GÜL</t>
  </si>
  <si>
    <t>ÇÖTELİ</t>
  </si>
  <si>
    <t>BÖLGE PLANLAMA ANABİLİM DALI</t>
  </si>
  <si>
    <t>ARZU</t>
  </si>
  <si>
    <t>TAYLAN SUSAN</t>
  </si>
  <si>
    <t>DUYGU</t>
  </si>
  <si>
    <t>OKUMUŞ</t>
  </si>
  <si>
    <t>EBRU</t>
  </si>
  <si>
    <t>KAMACI KARAHAN</t>
  </si>
  <si>
    <t>ERSAN</t>
  </si>
  <si>
    <t>ÖMER</t>
  </si>
  <si>
    <t>BİLEN</t>
  </si>
  <si>
    <t>ZEYNEP</t>
  </si>
  <si>
    <t>PEKER</t>
  </si>
  <si>
    <t>ALİ</t>
  </si>
  <si>
    <t>ARDA</t>
  </si>
  <si>
    <t>AYSUN</t>
  </si>
  <si>
    <t>ORTADOĞU TEKNİK ÜNİVERSİTESİ</t>
  </si>
  <si>
    <t>BURCU</t>
  </si>
  <si>
    <t>YAŞLAK</t>
  </si>
  <si>
    <t>MELEK</t>
  </si>
  <si>
    <t>GÖKMEYDAN</t>
  </si>
  <si>
    <t>SİNEM</t>
  </si>
  <si>
    <t>BECERİK ALTINDİŞ</t>
  </si>
  <si>
    <t>TUĞBA</t>
  </si>
  <si>
    <t>YILDIZ TEKNİK ÜNİVERSİTESİ</t>
  </si>
  <si>
    <t>ERDOĞAN</t>
  </si>
  <si>
    <t>MÜHENDİSLİK VE DOĞA BİLİMLERİ FAKÜLTESİ</t>
  </si>
  <si>
    <t>BİLGİSAYAR MÜHENDİSLİĞİ BÖLÜMÜ</t>
  </si>
  <si>
    <t>TURGAY TUGAY</t>
  </si>
  <si>
    <t>BİLGİSAYAR YAZILIMI ANABİLİM DALI</t>
  </si>
  <si>
    <t>HAYDAR</t>
  </si>
  <si>
    <t>BİLGİSAYAR DONANIMI ANABİLİM DALI</t>
  </si>
  <si>
    <t>ERDEM</t>
  </si>
  <si>
    <t>YAVUZ</t>
  </si>
  <si>
    <t>ERGÜN</t>
  </si>
  <si>
    <t>HAYRİ VOLKAN</t>
  </si>
  <si>
    <t>AGUN</t>
  </si>
  <si>
    <t>İZZET FATİH</t>
  </si>
  <si>
    <t>ŞENTÜRK</t>
  </si>
  <si>
    <t>BİLGİSAYAR BİLİMLERİ ANABİLİM DALI</t>
  </si>
  <si>
    <t>MUSTAFA ÖZGÜR</t>
  </si>
  <si>
    <t>CİNGİZ</t>
  </si>
  <si>
    <t>SEÇKİN</t>
  </si>
  <si>
    <t>VOLKAN</t>
  </si>
  <si>
    <t>ALTUNTAŞ</t>
  </si>
  <si>
    <t>KAŞİF</t>
  </si>
  <si>
    <t>ESMA</t>
  </si>
  <si>
    <t>İBİŞ</t>
  </si>
  <si>
    <t>MEHMET CÜNEYT</t>
  </si>
  <si>
    <t>ÖZBALCI</t>
  </si>
  <si>
    <t>MUHAMMED ÖMER FARUK</t>
  </si>
  <si>
    <t>SELVİ</t>
  </si>
  <si>
    <t>UĞUR OSMAN</t>
  </si>
  <si>
    <t>YÜCEL</t>
  </si>
  <si>
    <t>BİYOMÜHENDİSLİK BÖLÜMÜ</t>
  </si>
  <si>
    <t>HAMDİ</t>
  </si>
  <si>
    <t>ÖĞÜT</t>
  </si>
  <si>
    <t>BİYOMÜHENDİSLİK ANABİLİM DALI</t>
  </si>
  <si>
    <t>METE</t>
  </si>
  <si>
    <t>ASLIHAN</t>
  </si>
  <si>
    <t>KAZAN</t>
  </si>
  <si>
    <t>EMEL</t>
  </si>
  <si>
    <t>TAMAHKAR IRMAK</t>
  </si>
  <si>
    <t>GÖKÇE</t>
  </si>
  <si>
    <t>MÜNEVVER MÜGE</t>
  </si>
  <si>
    <t>ÇAĞAL</t>
  </si>
  <si>
    <t>ELİFE</t>
  </si>
  <si>
    <t>KILDALI</t>
  </si>
  <si>
    <t>GİRGİN ÖZ</t>
  </si>
  <si>
    <t>KÜBRA</t>
  </si>
  <si>
    <t>NAZLI</t>
  </si>
  <si>
    <t>SOYDAN</t>
  </si>
  <si>
    <t>ÇEVRE MÜHENDİSLİĞİ BÖLÜMÜ</t>
  </si>
  <si>
    <t>İŞLEYEN</t>
  </si>
  <si>
    <t>ÇEVRE BİLİMLERİ ANABİLİM DALI</t>
  </si>
  <si>
    <t>ORHAN TANER</t>
  </si>
  <si>
    <t>CAN</t>
  </si>
  <si>
    <t>PERİHAN BİNNUR</t>
  </si>
  <si>
    <t>KURT KARAKUŞ</t>
  </si>
  <si>
    <t>ÇEVRE TEKNOLOJİLERİ ANABİLİM DALI</t>
  </si>
  <si>
    <t>SİNAN</t>
  </si>
  <si>
    <t>UYANIK</t>
  </si>
  <si>
    <t>DENİZ</t>
  </si>
  <si>
    <t>UÇAR</t>
  </si>
  <si>
    <t>MAHMUT KEMAL</t>
  </si>
  <si>
    <t>KORUCU</t>
  </si>
  <si>
    <t>AYGÜN</t>
  </si>
  <si>
    <t>AŞKIN</t>
  </si>
  <si>
    <t>BİRGÜL</t>
  </si>
  <si>
    <t>SAADET</t>
  </si>
  <si>
    <t>HACISALİHOĞLU</t>
  </si>
  <si>
    <t>SAMET</t>
  </si>
  <si>
    <t>ÖZTÜRK</t>
  </si>
  <si>
    <t>YAKAMERCAN</t>
  </si>
  <si>
    <t>HATİCE KÜBRA</t>
  </si>
  <si>
    <t>GÜL</t>
  </si>
  <si>
    <t>OKAN</t>
  </si>
  <si>
    <t>KARATAŞ</t>
  </si>
  <si>
    <t>GEBZE TEKNİK ÜNİVERSİTESİ</t>
  </si>
  <si>
    <t>KEYİKOĞLU</t>
  </si>
  <si>
    <t>TUBA</t>
  </si>
  <si>
    <t>ARIDİL</t>
  </si>
  <si>
    <t>ELEKTRİK-ELEKTRONİK MÜHENDİSLİĞİ BÖLÜMÜ</t>
  </si>
  <si>
    <t>HAKAN</t>
  </si>
  <si>
    <t>GÜRKAN</t>
  </si>
  <si>
    <t>ELEKTRONİK ANABİLİM DALI</t>
  </si>
  <si>
    <t>MUSA</t>
  </si>
  <si>
    <t>ELEKTRİK TESİSLERİ ANABİLİM DALI</t>
  </si>
  <si>
    <t>CEMAL</t>
  </si>
  <si>
    <t>HANİLÇİ</t>
  </si>
  <si>
    <t>TELEKOMÜNİKASYON ANABİLİM DALI</t>
  </si>
  <si>
    <t>AYETÜL</t>
  </si>
  <si>
    <t>GELEN</t>
  </si>
  <si>
    <t>FATMATÜLZEHRA</t>
  </si>
  <si>
    <t>USLU</t>
  </si>
  <si>
    <t>DEVRELER VE SİSTEMLER ANABİLİM DALI</t>
  </si>
  <si>
    <t>GÖKAY</t>
  </si>
  <si>
    <t>BAYRAK</t>
  </si>
  <si>
    <t>İBRAHİM GÜRSU</t>
  </si>
  <si>
    <t>TEKDEMİR</t>
  </si>
  <si>
    <t>KONTROL VE KUMANDA SİSTEMLERİ ANABİLİM DALI</t>
  </si>
  <si>
    <t>MEHMET BARIŞ</t>
  </si>
  <si>
    <t>TABAKCIOĞLU</t>
  </si>
  <si>
    <t>ELEKTROMANYETİK ALANLAR VE MİKRODALGA TEKNİĞİ ANABİLİM DALI</t>
  </si>
  <si>
    <t>ZOR</t>
  </si>
  <si>
    <t>TURGUT</t>
  </si>
  <si>
    <t>YUSUF</t>
  </si>
  <si>
    <t>YAŞA</t>
  </si>
  <si>
    <t>ELEKTRİK MAKİNELERİ ANABİLİM DALI</t>
  </si>
  <si>
    <t>AVCI</t>
  </si>
  <si>
    <t>AYKUT</t>
  </si>
  <si>
    <t>BIÇAK</t>
  </si>
  <si>
    <t>BÜKER</t>
  </si>
  <si>
    <t>ESAT</t>
  </si>
  <si>
    <t>AKKÖSE</t>
  </si>
  <si>
    <t>EYYÜP</t>
  </si>
  <si>
    <t>AYDEMİR</t>
  </si>
  <si>
    <t>MUSTAFA ALPER</t>
  </si>
  <si>
    <t>TAHİR</t>
  </si>
  <si>
    <t>BEKİRYAZICI</t>
  </si>
  <si>
    <t>UĞUR</t>
  </si>
  <si>
    <t>ERBAŞ</t>
  </si>
  <si>
    <t>SALİH MEHMED</t>
  </si>
  <si>
    <t>BOSTAN</t>
  </si>
  <si>
    <t xml:space="preserve">DOKTOR ÖĞRETİM ÜYESİ (Ş) </t>
  </si>
  <si>
    <t>ÖZDEN</t>
  </si>
  <si>
    <t>ENDÜSTRİ MÜHENDİSLİĞİ BÖLÜMÜ</t>
  </si>
  <si>
    <t>AYTAÇ</t>
  </si>
  <si>
    <t>ENDÜSTRİ MÜHENDİSLİĞİ ANABİLİM DALI</t>
  </si>
  <si>
    <t>HASAN</t>
  </si>
  <si>
    <t>ŞAHİN</t>
  </si>
  <si>
    <t>YÖNEYLEM ARAŞTIRMASI ANABİLİM DALI</t>
  </si>
  <si>
    <t>KORAY</t>
  </si>
  <si>
    <t>YUNUS</t>
  </si>
  <si>
    <t>DEMİR</t>
  </si>
  <si>
    <t>KARAŞ</t>
  </si>
  <si>
    <t>ESKİŞEHİR OSMANGAZİ ÜNİVERSİTESİ</t>
  </si>
  <si>
    <t>EMİNE NİSA</t>
  </si>
  <si>
    <t>KAPUKAYA</t>
  </si>
  <si>
    <t>İstanbul Teknik Üniversitesi Fen Bilimleri Enstitüsü</t>
  </si>
  <si>
    <t>İSMAİL ENES</t>
  </si>
  <si>
    <t>PARLAK</t>
  </si>
  <si>
    <t>FİZİK BÖLÜMÜ</t>
  </si>
  <si>
    <t>ASLI AYTEN</t>
  </si>
  <si>
    <t>KAYA</t>
  </si>
  <si>
    <t>FİZİK ANABİLİM DALI</t>
  </si>
  <si>
    <t>BÜYÜKYILDIZ</t>
  </si>
  <si>
    <t>SONGÜL</t>
  </si>
  <si>
    <t>AKBULUT ÖZEN</t>
  </si>
  <si>
    <t>EMRAH</t>
  </si>
  <si>
    <t>SARICA</t>
  </si>
  <si>
    <t>MURAT</t>
  </si>
  <si>
    <t>TÜREMİŞ</t>
  </si>
  <si>
    <t>BERK</t>
  </si>
  <si>
    <t>MORKOÇ</t>
  </si>
  <si>
    <t>MEHMET HİLMİ</t>
  </si>
  <si>
    <t>SOMAY</t>
  </si>
  <si>
    <t>ZEKERİYA</t>
  </si>
  <si>
    <t>DOĞRUYOL</t>
  </si>
  <si>
    <t>GIDA MÜHENDİSLİĞİ BÖLÜMÜ</t>
  </si>
  <si>
    <t>İZLİ</t>
  </si>
  <si>
    <t>GIDA TEKNOLOJİLERİ ANABİLİM DALI</t>
  </si>
  <si>
    <t>RASİM ALPER</t>
  </si>
  <si>
    <t>ORAL</t>
  </si>
  <si>
    <t>GIDA BİLİMLERİ ANABİLİM DALI</t>
  </si>
  <si>
    <t>ADNAN FATİH</t>
  </si>
  <si>
    <t>DAĞDELEN</t>
  </si>
  <si>
    <t>AYCAN</t>
  </si>
  <si>
    <t>CİNAR</t>
  </si>
  <si>
    <t>AYŞE NESLİHAN</t>
  </si>
  <si>
    <t>DÜNDAR</t>
  </si>
  <si>
    <t>FURKAN TÜRKER</t>
  </si>
  <si>
    <t>SARICAOĞLU</t>
  </si>
  <si>
    <t>ZEHRA İREM</t>
  </si>
  <si>
    <t>FATMA TUBA</t>
  </si>
  <si>
    <t>PİRİNÇ</t>
  </si>
  <si>
    <t>DEMİRCAN</t>
  </si>
  <si>
    <t>MAHMUD EKREM</t>
  </si>
  <si>
    <t>SEBAHAT</t>
  </si>
  <si>
    <t>ŞENEL ECEM</t>
  </si>
  <si>
    <t>HACETTEPE ÜNİVERSİTESİ</t>
  </si>
  <si>
    <t>İNŞAAT MÜHENDİSLİĞİ BÖLÜMÜ</t>
  </si>
  <si>
    <t>BEYHAN</t>
  </si>
  <si>
    <t>BAYHAN</t>
  </si>
  <si>
    <t>YAPI ANABİLİM DALI</t>
  </si>
  <si>
    <t>EGEMEN</t>
  </si>
  <si>
    <t>HİDROLİK ANABİLİM DALI</t>
  </si>
  <si>
    <t>YÜKSEL</t>
  </si>
  <si>
    <t>ŞEREF DOĞUŞCAN</t>
  </si>
  <si>
    <t>AKBAŞ</t>
  </si>
  <si>
    <t>MEKANİK ANABİLİM DALI</t>
  </si>
  <si>
    <t>EYÜBHAN</t>
  </si>
  <si>
    <t>GEOTEKNİK ANABİLİM DALI</t>
  </si>
  <si>
    <t>BAHADIR</t>
  </si>
  <si>
    <t>ULAŞTIRMA ANABİLİM DALI</t>
  </si>
  <si>
    <t>ERAY</t>
  </si>
  <si>
    <t>YILDIRIM</t>
  </si>
  <si>
    <t>HACER</t>
  </si>
  <si>
    <t>BİLİR ÖZHAN</t>
  </si>
  <si>
    <t>MELİH</t>
  </si>
  <si>
    <t>SÜRMELİ</t>
  </si>
  <si>
    <t>NURTEN</t>
  </si>
  <si>
    <t>AKGÜN TANBAY</t>
  </si>
  <si>
    <t>SÜLEYMAN</t>
  </si>
  <si>
    <t>ÖZEN</t>
  </si>
  <si>
    <t>YAPI MALZEMESİ ANABİLİM DALI</t>
  </si>
  <si>
    <t>AHMET MÜNİR</t>
  </si>
  <si>
    <t>ARİF</t>
  </si>
  <si>
    <t>BENLİOĞLU</t>
  </si>
  <si>
    <t>CAVİT ÇAĞATAY</t>
  </si>
  <si>
    <t>KIZILTEPE</t>
  </si>
  <si>
    <t>BİRLİK KAYI</t>
  </si>
  <si>
    <t>EMRE</t>
  </si>
  <si>
    <t>DEVECİ</t>
  </si>
  <si>
    <t>GÖKHAN BARIŞ</t>
  </si>
  <si>
    <t>SAKCALI</t>
  </si>
  <si>
    <t>MELİH MUHLİS</t>
  </si>
  <si>
    <t>TEMİZ</t>
  </si>
  <si>
    <t>YUSUF ZİYA</t>
  </si>
  <si>
    <t>SERDAR</t>
  </si>
  <si>
    <t>MERMER</t>
  </si>
  <si>
    <t>ÖĞRETİM GÖREVLİSİ (Ş)</t>
  </si>
  <si>
    <t>ÖZER</t>
  </si>
  <si>
    <t>TEKEŞ</t>
  </si>
  <si>
    <t>KİMYA BÖLÜMÜ</t>
  </si>
  <si>
    <t>ÜNÜR YILMAZ</t>
  </si>
  <si>
    <t>ANALİTİK KİMYA ANABİLİM DALI</t>
  </si>
  <si>
    <t>ENDER GÖKHAN</t>
  </si>
  <si>
    <t>GECE</t>
  </si>
  <si>
    <t>FİZİKOKİMYA ANABİLİM DALI</t>
  </si>
  <si>
    <t>KOZ</t>
  </si>
  <si>
    <t>ORGANİK KİMYA ANABİLİM DALI</t>
  </si>
  <si>
    <t>GAMZE</t>
  </si>
  <si>
    <t>BAYBARS</t>
  </si>
  <si>
    <t>KÖKSOY</t>
  </si>
  <si>
    <t>BURÇAK</t>
  </si>
  <si>
    <t>KAYA ÖZSEL</t>
  </si>
  <si>
    <t>HAVVA ESMA</t>
  </si>
  <si>
    <t>OKUR KUTAY</t>
  </si>
  <si>
    <t>ANORGANİK KİMYA ANABİLİM DALI</t>
  </si>
  <si>
    <t>MUSTAFA SALİH</t>
  </si>
  <si>
    <t>HIZIR</t>
  </si>
  <si>
    <t>BİYOKİMYA ANABİLİM DALI</t>
  </si>
  <si>
    <t>AYŞE</t>
  </si>
  <si>
    <t>AYŞEGÜL ÇİĞDEM</t>
  </si>
  <si>
    <t>ADIGÜZEL</t>
  </si>
  <si>
    <t>BERNA</t>
  </si>
  <si>
    <t>NİŞ</t>
  </si>
  <si>
    <t>BUSE</t>
  </si>
  <si>
    <t>ALTIN</t>
  </si>
  <si>
    <t>CANSU</t>
  </si>
  <si>
    <t>AKYEL</t>
  </si>
  <si>
    <t>ÇİFTÇİ</t>
  </si>
  <si>
    <t>NERİMAN</t>
  </si>
  <si>
    <t>SİNAN TATLI</t>
  </si>
  <si>
    <t>ÇUĞ</t>
  </si>
  <si>
    <t>KİMYA MÜHENDİSLİĞİ BÖLÜMÜ</t>
  </si>
  <si>
    <t>HÜLYA</t>
  </si>
  <si>
    <t>KOYUNCU</t>
  </si>
  <si>
    <t>KİMYA MÜHENDİSLİĞİ ANABİLİM DALI</t>
  </si>
  <si>
    <t>ÇOPUR</t>
  </si>
  <si>
    <t>MEHMET FERDİ</t>
  </si>
  <si>
    <t>FELLAH</t>
  </si>
  <si>
    <t>NALAN</t>
  </si>
  <si>
    <t>DEMİRKAN</t>
  </si>
  <si>
    <t>OSMAN NURİ</t>
  </si>
  <si>
    <t>ŞARA</t>
  </si>
  <si>
    <t>DERYA</t>
  </si>
  <si>
    <t>ÜNLÜ</t>
  </si>
  <si>
    <t>ERKOÇ</t>
  </si>
  <si>
    <t>HALİT LEVENT</t>
  </si>
  <si>
    <t>HOŞGÜN</t>
  </si>
  <si>
    <t>ÖMÜR</t>
  </si>
  <si>
    <t>SEÇGİN</t>
  </si>
  <si>
    <t>KARAGÖZ</t>
  </si>
  <si>
    <t>KÖSE</t>
  </si>
  <si>
    <t>BUĞRA</t>
  </si>
  <si>
    <t>AKMAN</t>
  </si>
  <si>
    <t>ENVER</t>
  </si>
  <si>
    <t>BAYDIR</t>
  </si>
  <si>
    <t>GÖZDE</t>
  </si>
  <si>
    <t>GEÇİM</t>
  </si>
  <si>
    <t>MEHTAP</t>
  </si>
  <si>
    <t>ÖZEKMEKCİ</t>
  </si>
  <si>
    <t>NUMAN</t>
  </si>
  <si>
    <t>ÖZGE</t>
  </si>
  <si>
    <t>AKYAVAŞOĞLU</t>
  </si>
  <si>
    <t>YEŞİLYURT</t>
  </si>
  <si>
    <t>MAKİNE MÜHENDİSLİĞİ BÖLÜMÜ</t>
  </si>
  <si>
    <t>AHMET HANİFİ</t>
  </si>
  <si>
    <t>ERTAŞ</t>
  </si>
  <si>
    <t>GÖKDAĞ</t>
  </si>
  <si>
    <t>MAKİNE TEORİSİ VE DİNAMİĞİ ANABİLİM DALI</t>
  </si>
  <si>
    <t>YUSUFALİ</t>
  </si>
  <si>
    <t>KARA</t>
  </si>
  <si>
    <t>ENERJİ ANABİLİM DALI</t>
  </si>
  <si>
    <t>LEKESİZ</t>
  </si>
  <si>
    <t>ONUR</t>
  </si>
  <si>
    <t>SARAY</t>
  </si>
  <si>
    <t>İMALAT VE KONSTRÜKSİYON ANABİLİM DALI</t>
  </si>
  <si>
    <t>DORUK ERDEM</t>
  </si>
  <si>
    <t>DEMİRCİ</t>
  </si>
  <si>
    <t>OTOMOTİV ANABİLİM DALI</t>
  </si>
  <si>
    <t>UZUNSOY</t>
  </si>
  <si>
    <t>ÜLKER</t>
  </si>
  <si>
    <t>DOĞANAY KATI</t>
  </si>
  <si>
    <t>KEMAL FÜRKAN</t>
  </si>
  <si>
    <t>SÖKMEN</t>
  </si>
  <si>
    <t>TERMODİNAMİK ANABİLİM DALI</t>
  </si>
  <si>
    <t>OSMAN</t>
  </si>
  <si>
    <t>TURAN</t>
  </si>
  <si>
    <t>SELÇUK</t>
  </si>
  <si>
    <t>TANBAY</t>
  </si>
  <si>
    <t>ALİ OSMAN</t>
  </si>
  <si>
    <t>GÜNEY</t>
  </si>
  <si>
    <t>BÜŞRA</t>
  </si>
  <si>
    <t>GAZİ ÜNİVERSİTESİ</t>
  </si>
  <si>
    <t>ERCAN</t>
  </si>
  <si>
    <t>DOĞRU</t>
  </si>
  <si>
    <t>GONCA</t>
  </si>
  <si>
    <t>GÖRMEZ</t>
  </si>
  <si>
    <t>MERVE</t>
  </si>
  <si>
    <t>KÜÇÜK</t>
  </si>
  <si>
    <t>MÜMİN</t>
  </si>
  <si>
    <t>BIYIKLIOĞLU</t>
  </si>
  <si>
    <t>NECATİ</t>
  </si>
  <si>
    <t>OSMAN BEDRETTİN</t>
  </si>
  <si>
    <t>SAFA</t>
  </si>
  <si>
    <t>ŞENAYSOY</t>
  </si>
  <si>
    <t>GÜNGÖR</t>
  </si>
  <si>
    <t>MATEMATİK BÖLÜMÜ</t>
  </si>
  <si>
    <t>MAĞDEN</t>
  </si>
  <si>
    <t>GEOMETRİ ANABİLİM DALI</t>
  </si>
  <si>
    <t>NİL</t>
  </si>
  <si>
    <t>ORHAN ERTAŞ</t>
  </si>
  <si>
    <t>CEBİR VE SAYILAR TEORİSİ ANABİLİM DALI</t>
  </si>
  <si>
    <t>BORAT</t>
  </si>
  <si>
    <t>TOPOLOJİ ANABİLİM DALI</t>
  </si>
  <si>
    <t>BURHAN</t>
  </si>
  <si>
    <t>ALVEROĞLU</t>
  </si>
  <si>
    <t>UYGULAMALI MATEMATİK ANABİLİM DALI</t>
  </si>
  <si>
    <t>KÜPELİ ERKEN</t>
  </si>
  <si>
    <t>ÖZDOĞAN</t>
  </si>
  <si>
    <t>BAHAR</t>
  </si>
  <si>
    <t>DİLAVER TUNÇ</t>
  </si>
  <si>
    <t>MERT SİNAN</t>
  </si>
  <si>
    <t>ÖZ</t>
  </si>
  <si>
    <t>AYAN</t>
  </si>
  <si>
    <t>ANALİZ VE FONKSİYONLAR TEORİSİ ANABİLİM DALI</t>
  </si>
  <si>
    <t>ÇENESİZ</t>
  </si>
  <si>
    <t>MEKATRONİK MÜHENDİSLİĞİ BÖLÜMÜ</t>
  </si>
  <si>
    <t>MERT</t>
  </si>
  <si>
    <t>ELEKTRONİK SİSTEMLERİ ANABİLİM DALI</t>
  </si>
  <si>
    <t>AHMET REMZİ</t>
  </si>
  <si>
    <t>CELALETTİN</t>
  </si>
  <si>
    <t>YÜCE</t>
  </si>
  <si>
    <t>MEKANİK SİSTEMLERİ ANABİLİM DALI</t>
  </si>
  <si>
    <t>EKREM</t>
  </si>
  <si>
    <t>DÜVEN</t>
  </si>
  <si>
    <t>KONTROL SİSTEMLERİ ANABİLİM DALI</t>
  </si>
  <si>
    <t>NURETTİN GÖKHAN</t>
  </si>
  <si>
    <t>ADAR</t>
  </si>
  <si>
    <t>SAFFET</t>
  </si>
  <si>
    <t>VATANSEVER</t>
  </si>
  <si>
    <t>BİLGİSAYAR SİSTEMLERİ ANABİLİM DALI</t>
  </si>
  <si>
    <t>SELMA</t>
  </si>
  <si>
    <t>YILMAZYILDIZ KAYAARMA</t>
  </si>
  <si>
    <t>FATİH</t>
  </si>
  <si>
    <t>ONAY</t>
  </si>
  <si>
    <t>İZMİR YÜKSEK TEKNOLOJİ ENSTİTÜSÜ</t>
  </si>
  <si>
    <t>DURSUN</t>
  </si>
  <si>
    <t>FURKAN</t>
  </si>
  <si>
    <t>DUMAN</t>
  </si>
  <si>
    <t>HALDUN</t>
  </si>
  <si>
    <t>KÖKTAŞ</t>
  </si>
  <si>
    <t>İLHAN</t>
  </si>
  <si>
    <t>TUNÇ</t>
  </si>
  <si>
    <t>İstanbul Teknik Üniversitesi</t>
  </si>
  <si>
    <t>İzmir Yüksek Teknoloji Enstitüsü Mühendislik ve Fen Bilimleri Enstitüsü</t>
  </si>
  <si>
    <t>ÇOBAN</t>
  </si>
  <si>
    <t>OĞUZHAN</t>
  </si>
  <si>
    <t>KURNAZ</t>
  </si>
  <si>
    <t>ÖZGÜR</t>
  </si>
  <si>
    <t>ALTINIŞIK</t>
  </si>
  <si>
    <t>METALURJİ VE MALZEME MÜHENDİSLİĞİ BÖLÜMÜ</t>
  </si>
  <si>
    <t>MALZEME ANABİLİM DALI</t>
  </si>
  <si>
    <t>CEM</t>
  </si>
  <si>
    <t>KAHRUMAN</t>
  </si>
  <si>
    <t>EBRU DEVRİM</t>
  </si>
  <si>
    <t>ŞAM PARMAK</t>
  </si>
  <si>
    <t>KALEMTAŞ</t>
  </si>
  <si>
    <t>CİHAN</t>
  </si>
  <si>
    <t>KABOĞLU</t>
  </si>
  <si>
    <t>MUHAMMET</t>
  </si>
  <si>
    <t>ULUDAĞ</t>
  </si>
  <si>
    <t>MUSTAFA YUNUS</t>
  </si>
  <si>
    <t>ÜRETİM METALURJİSİ ANABİLİM DALI</t>
  </si>
  <si>
    <t>AKÇAMLI</t>
  </si>
  <si>
    <t>ŞEYMA</t>
  </si>
  <si>
    <t>YAKUP</t>
  </si>
  <si>
    <t>YÜREKTÜRK</t>
  </si>
  <si>
    <t>ŞENYURT</t>
  </si>
  <si>
    <t>BURAK</t>
  </si>
  <si>
    <t>KÜÇÜKELYAS</t>
  </si>
  <si>
    <t>ÇELTİK</t>
  </si>
  <si>
    <t>CANTEKİN</t>
  </si>
  <si>
    <t>KAYKILARLI</t>
  </si>
  <si>
    <t>GAZİOĞLU RÜZGAR</t>
  </si>
  <si>
    <t>BORAND</t>
  </si>
  <si>
    <t>HURŞİT SEFA</t>
  </si>
  <si>
    <t>TAHA YASİN</t>
  </si>
  <si>
    <t>EKEN</t>
  </si>
  <si>
    <t>POLİMER MALZEME MÜHENDİSLİĞİ BÖLÜMÜ</t>
  </si>
  <si>
    <t>BEDELOĞLU</t>
  </si>
  <si>
    <t>POLİMER MAZEME MÜHENDİSLİĞİ ANABİLİM DALI</t>
  </si>
  <si>
    <t>HASAN BASRİ</t>
  </si>
  <si>
    <t>KOÇER</t>
  </si>
  <si>
    <t>KENAN</t>
  </si>
  <si>
    <t>MERAL</t>
  </si>
  <si>
    <t>AKKOYUN</t>
  </si>
  <si>
    <t>ÖMER YUNUS</t>
  </si>
  <si>
    <t>PINAR</t>
  </si>
  <si>
    <t>TERZİOĞLU</t>
  </si>
  <si>
    <t>AYTEN NUR</t>
  </si>
  <si>
    <t>YÜKSEL YILMAZ</t>
  </si>
  <si>
    <t>ATEŞ</t>
  </si>
  <si>
    <t>CENK</t>
  </si>
  <si>
    <t>KURTULUŞ</t>
  </si>
  <si>
    <t>YALOVA ÜNİVERSİTESİ</t>
  </si>
  <si>
    <t>FATMA NUR</t>
  </si>
  <si>
    <t>PARIN</t>
  </si>
  <si>
    <t>İNAL KAAN</t>
  </si>
  <si>
    <t>DUYGUN</t>
  </si>
  <si>
    <t>ÜNSAL</t>
  </si>
  <si>
    <t>RECEP</t>
  </si>
  <si>
    <t>REYHAN</t>
  </si>
  <si>
    <t>ORMAN FAKÜLTESİ</t>
  </si>
  <si>
    <t>ORMAN ENDÜSTRİSİ MÜHENDİSLİĞİ BÖLÜMÜ</t>
  </si>
  <si>
    <t>KARADEMİR</t>
  </si>
  <si>
    <t>ORMAN ENDÜSTRİ MÜHENDİSLİĞİ ANABİLİM DALI</t>
  </si>
  <si>
    <t>EYLEM</t>
  </si>
  <si>
    <t>DİZMAN TOMAK</t>
  </si>
  <si>
    <t>KURT</t>
  </si>
  <si>
    <t>SAMİ</t>
  </si>
  <si>
    <t>İMAMOĞLU</t>
  </si>
  <si>
    <t>MAHMUT ALİ</t>
  </si>
  <si>
    <t>ERMEYDAN</t>
  </si>
  <si>
    <t>MUHAMMED SAİD</t>
  </si>
  <si>
    <t>FİDAN</t>
  </si>
  <si>
    <t>OKTAY</t>
  </si>
  <si>
    <t>GÖNÜLTAŞ</t>
  </si>
  <si>
    <t>ÇAĞATAY</t>
  </si>
  <si>
    <t>TAŞDEMİR</t>
  </si>
  <si>
    <t>UYSAL</t>
  </si>
  <si>
    <t>DOĞAN</t>
  </si>
  <si>
    <t>MEMİŞ</t>
  </si>
  <si>
    <t>EMRECAN</t>
  </si>
  <si>
    <t>ARPACI</t>
  </si>
  <si>
    <t>NAİLE</t>
  </si>
  <si>
    <t>ANGIN</t>
  </si>
  <si>
    <t>ŞEBNEM SEVİL</t>
  </si>
  <si>
    <t>ORMAN MÜHENDİSLİĞİ BÖLÜMÜ</t>
  </si>
  <si>
    <t>ABDULLAH EMİN</t>
  </si>
  <si>
    <t>AKAY</t>
  </si>
  <si>
    <t>ORMAN İNŞAATI JEODEZİ VE FOTOGRAMETRİ ANABİLİM DALI</t>
  </si>
  <si>
    <t>ALİ İHSAN</t>
  </si>
  <si>
    <t>KADIOĞULLARI</t>
  </si>
  <si>
    <t>ORMAN AMENAJMANI ANABİLİM DALI</t>
  </si>
  <si>
    <t>EBUBEKİR</t>
  </si>
  <si>
    <t>GÜNDOĞDU</t>
  </si>
  <si>
    <t>YABAN HAYATI ANABİLİM DALI</t>
  </si>
  <si>
    <t>EMİN</t>
  </si>
  <si>
    <t>UĞURLU</t>
  </si>
  <si>
    <t>ORMAN BOTANİĞİ ANABİLİM DALI</t>
  </si>
  <si>
    <t>SİLVİKÜLTÜR ANABİLİM DALI</t>
  </si>
  <si>
    <t>SARIKAYA</t>
  </si>
  <si>
    <t>ORMAN ENTOMOLOJİSİ VE KORUMA ANABİLİM DALI</t>
  </si>
  <si>
    <t>TEMEL</t>
  </si>
  <si>
    <t>SARIYILDIZ</t>
  </si>
  <si>
    <t>TOPRAK İLMİ VE EKOLOJİ ANABİLİM DALI</t>
  </si>
  <si>
    <t>SÖNMEZ</t>
  </si>
  <si>
    <t>ORMAN HASILATI VE BİYOMETRİ ANABİLİM DALI</t>
  </si>
  <si>
    <t>NEŞAT</t>
  </si>
  <si>
    <t>ERKAN</t>
  </si>
  <si>
    <t>ORMANCILIK EKONOMİSİ ANABİLİM DALI</t>
  </si>
  <si>
    <t>ESİN</t>
  </si>
  <si>
    <t>ERDOĞAN YÜKSEL</t>
  </si>
  <si>
    <t>HAVZA YÖNETİMİ ANABİLİM DALI</t>
  </si>
  <si>
    <t>ORMANCILIK POLİTİKASI ANABİLİM DALI</t>
  </si>
  <si>
    <t>AHMET FURKAN</t>
  </si>
  <si>
    <t>GENCAL</t>
  </si>
  <si>
    <t>EDANUR</t>
  </si>
  <si>
    <t>AYHAN</t>
  </si>
  <si>
    <t>KILINÇARSLAN</t>
  </si>
  <si>
    <t>İNANÇ</t>
  </si>
  <si>
    <t>TAŞ</t>
  </si>
  <si>
    <t>KALKAN</t>
  </si>
  <si>
    <t>TANI</t>
  </si>
  <si>
    <t>SEYDİ AHMET</t>
  </si>
  <si>
    <t>KAVAKLI</t>
  </si>
  <si>
    <t>TUTKU</t>
  </si>
  <si>
    <t>PEYZAJ MİMARLIĞI BÖLÜMÜ</t>
  </si>
  <si>
    <t>ANIL</t>
  </si>
  <si>
    <t>AKIN TANRIÖVER</t>
  </si>
  <si>
    <t>PEYZAJ PLANLAMA ANABİLİM DALI</t>
  </si>
  <si>
    <t>SAYAN ATANUR</t>
  </si>
  <si>
    <t>PEYZAJ TASARIMI ANABİLİM DALI</t>
  </si>
  <si>
    <t>SARA</t>
  </si>
  <si>
    <t>DEMİR ALP</t>
  </si>
  <si>
    <t>KAMİL</t>
  </si>
  <si>
    <t>ERKEN</t>
  </si>
  <si>
    <t>BİTKİ MATERYALİ ANABİLİM DALI</t>
  </si>
  <si>
    <t>ERSOY MİRİCİ</t>
  </si>
  <si>
    <t>MÜFTÜOĞLU</t>
  </si>
  <si>
    <t>HATİCE OYA</t>
  </si>
  <si>
    <t>EŞBAH</t>
  </si>
  <si>
    <t>DİLMAN</t>
  </si>
  <si>
    <t>NAZLI DENİZ</t>
  </si>
  <si>
    <t>ERSÖZ</t>
  </si>
  <si>
    <t>YALÇIN</t>
  </si>
  <si>
    <t>ALEV</t>
  </si>
  <si>
    <t>CUYDUR</t>
  </si>
  <si>
    <t>KILIÇ</t>
  </si>
  <si>
    <t>ALİNE</t>
  </si>
  <si>
    <t>KESKİN</t>
  </si>
  <si>
    <t>ATİKE</t>
  </si>
  <si>
    <t>KÖKEN</t>
  </si>
  <si>
    <t>AYNUR</t>
  </si>
  <si>
    <t>CEYDA</t>
  </si>
  <si>
    <t>TAŞÇIOĞLU</t>
  </si>
  <si>
    <t>DEMET</t>
  </si>
  <si>
    <t>KIZIL</t>
  </si>
  <si>
    <t>FATMA SAİME</t>
  </si>
  <si>
    <t>ERDÖNMEZ</t>
  </si>
  <si>
    <t>GİZEM</t>
  </si>
  <si>
    <t>ORTAÇ</t>
  </si>
  <si>
    <t>İBRAHİM</t>
  </si>
  <si>
    <t>İSMAİL</t>
  </si>
  <si>
    <t>DURDU</t>
  </si>
  <si>
    <t>MEHMET EMİRHAN</t>
  </si>
  <si>
    <t>ALAN</t>
  </si>
  <si>
    <t>MEHMET OYTUN</t>
  </si>
  <si>
    <t>CİBAROĞLU</t>
  </si>
  <si>
    <t>EROĞLU</t>
  </si>
  <si>
    <t>OLCAY</t>
  </si>
  <si>
    <t>SEVERGÜN</t>
  </si>
  <si>
    <t>YAYLA</t>
  </si>
  <si>
    <t>ACAR</t>
  </si>
  <si>
    <t>SEÇİL</t>
  </si>
  <si>
    <t>KULAÇ</t>
  </si>
  <si>
    <t>GÜZEL</t>
  </si>
  <si>
    <t>SİBEL</t>
  </si>
  <si>
    <t>TUNA</t>
  </si>
  <si>
    <t>AKSOY</t>
  </si>
  <si>
    <t>ORTAK DERSLER BÖLÜMÜ</t>
  </si>
  <si>
    <t>CANAN</t>
  </si>
  <si>
    <t>BASTIK SALKIM</t>
  </si>
  <si>
    <t>İDE</t>
  </si>
  <si>
    <t>YAHYA</t>
  </si>
  <si>
    <t>YABANCI DİLLER YÜKSEKOKULU</t>
  </si>
  <si>
    <t>YABANCI DİLLER BÖLÜMÜ</t>
  </si>
  <si>
    <t>ABDURRAHMAN</t>
  </si>
  <si>
    <t>KUTLUAY</t>
  </si>
  <si>
    <t>YABANCI DİLLER ANABİLİM DALI</t>
  </si>
  <si>
    <t>AHMET CİHAT</t>
  </si>
  <si>
    <t>AHMET SERKAN</t>
  </si>
  <si>
    <t>TANRIÖVER</t>
  </si>
  <si>
    <t>FIRAT</t>
  </si>
  <si>
    <t>AYTÜL</t>
  </si>
  <si>
    <t>KANAT TUTUŞAN</t>
  </si>
  <si>
    <t>BAHATTİN</t>
  </si>
  <si>
    <t>CANER</t>
  </si>
  <si>
    <t>GÜREL</t>
  </si>
  <si>
    <t>KIVRAK</t>
  </si>
  <si>
    <t>DİLAH</t>
  </si>
  <si>
    <t>EDA NUR</t>
  </si>
  <si>
    <t>ELVAN</t>
  </si>
  <si>
    <t>EKİNCİ</t>
  </si>
  <si>
    <t>FİGEN</t>
  </si>
  <si>
    <t>TOPRAK</t>
  </si>
  <si>
    <t>GÖKSEL</t>
  </si>
  <si>
    <t>HASAN CEM</t>
  </si>
  <si>
    <t>ÖZEMRE</t>
  </si>
  <si>
    <t>HASAN HÜSEYİN</t>
  </si>
  <si>
    <t>KADER</t>
  </si>
  <si>
    <t>MUTLU</t>
  </si>
  <si>
    <t>KUBİLAY</t>
  </si>
  <si>
    <t>KAZANCI</t>
  </si>
  <si>
    <t>LEYLA</t>
  </si>
  <si>
    <t>DENİZ ERTAŞOĞLU</t>
  </si>
  <si>
    <t>KAYMAZ MERT</t>
  </si>
  <si>
    <t>YILMAZER</t>
  </si>
  <si>
    <t>MİRANDA</t>
  </si>
  <si>
    <t>KARJAGDİ ÇOLAK</t>
  </si>
  <si>
    <t>SARIOĞLU</t>
  </si>
  <si>
    <t>ÇALIŞKAN</t>
  </si>
  <si>
    <t>ÖZGÜ</t>
  </si>
  <si>
    <t>CENGİZ</t>
  </si>
  <si>
    <t>YAHYAOĞLU YARDIM</t>
  </si>
  <si>
    <t>KETANCI</t>
  </si>
  <si>
    <t>CEYLAN</t>
  </si>
  <si>
    <t>RIZA</t>
  </si>
  <si>
    <t>BATIR</t>
  </si>
  <si>
    <t>MERTER ATAYGÜL</t>
  </si>
  <si>
    <t>SIDIKA</t>
  </si>
  <si>
    <t>SİDAL</t>
  </si>
  <si>
    <t>GEREZ</t>
  </si>
  <si>
    <t>TÜLLEF</t>
  </si>
  <si>
    <t>ZEYNEP SELİN</t>
  </si>
  <si>
    <t>DÜRER</t>
  </si>
  <si>
    <t>Doktor Öğretim Üyesi</t>
  </si>
  <si>
    <t>Öğretim Görevlisi</t>
  </si>
  <si>
    <t>Peyzaj Mimarlığı</t>
  </si>
  <si>
    <t>Metalurji ve Malzeme Mühendisliği</t>
  </si>
  <si>
    <t>Mimarlık</t>
  </si>
  <si>
    <t>Orman Endüstrisi Mühendisliği</t>
  </si>
  <si>
    <t>Yabancı Diller</t>
  </si>
  <si>
    <t>Hukuk</t>
  </si>
  <si>
    <t>Ortak Dersler</t>
  </si>
  <si>
    <t>Fen Bilimleri Enstitüsü</t>
  </si>
  <si>
    <t>Gemi İnşaatı ve Gemi Makinaları Mühendisliği</t>
  </si>
  <si>
    <t>Rektörlük</t>
  </si>
  <si>
    <t>TAPKI</t>
  </si>
  <si>
    <t>MİMARLIK VE TASARIM FAKÜLTESİ</t>
  </si>
  <si>
    <t>MİMARLIK BÖLÜMÜ</t>
  </si>
  <si>
    <t>YAPI BİLGİSİ ANABİLİM DALI</t>
  </si>
  <si>
    <t>MİMARLIK TARİHİ ANABİLİM DALI</t>
  </si>
  <si>
    <t>BİNA BİLGİSİ ANABİLİM DALI</t>
  </si>
  <si>
    <t>SEDEF</t>
  </si>
  <si>
    <t>KOCAKAPLAN</t>
  </si>
  <si>
    <t>ARICAK</t>
  </si>
  <si>
    <t>LEVENT</t>
  </si>
  <si>
    <t>AYDINBAKAR</t>
  </si>
  <si>
    <t>MİHRİBAN</t>
  </si>
  <si>
    <t>ŞENSES</t>
  </si>
  <si>
    <t>HALIÇ POSLU</t>
  </si>
  <si>
    <t>BABAK</t>
  </si>
  <si>
    <t>VAHEDDOOST</t>
  </si>
  <si>
    <t>Sözleşmeli Personel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</si>
</sst>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charset val="162"/>
      <scheme val="major"/>
    </font>
    <font>
      <b/>
      <sz val="11"/>
      <color theme="1"/>
      <name val="Calibri Light"/>
      <family val="2"/>
      <charset val="162"/>
      <scheme val="major"/>
    </font>
    <font>
      <b/>
      <sz val="10"/>
      <color rgb="FF000000"/>
      <name val="Calibri Light"/>
      <family val="2"/>
      <charset val="162"/>
      <scheme val="major"/>
    </font>
    <font>
      <sz val="10"/>
      <color theme="1"/>
      <name val="Calibri Light"/>
      <family val="2"/>
      <charset val="162"/>
      <scheme val="major"/>
    </font>
    <font>
      <sz val="11"/>
      <color indexed="8"/>
      <name val="Calibri"/>
      <family val="2"/>
      <scheme val="minor"/>
    </font>
    <font>
      <b/>
      <sz val="9"/>
      <name val="Calibri"/>
      <family val="2"/>
      <charset val="162"/>
    </font>
    <font>
      <sz val="9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auto="1"/>
      </top>
      <bottom style="thin">
        <color indexed="22"/>
      </bottom>
      <diagonal/>
    </border>
  </borders>
  <cellStyleXfs count="2">
    <xf numFmtId="0" fontId="0" fillId="0" borderId="0"/>
    <xf numFmtId="0" fontId="5" fillId="0" borderId="0"/>
  </cellStyleXfs>
  <cellXfs count="40">
    <xf numFmtId="0" fontId="0" fillId="0" borderId="0" xfId="0"/>
    <xf numFmtId="0" fontId="3" fillId="0" borderId="7" xfId="0" applyFont="1" applyFill="1" applyBorder="1" applyAlignment="1" applyProtection="1">
      <alignment horizontal="left" vertical="center" wrapText="1" indent="1"/>
    </xf>
    <xf numFmtId="0" fontId="2" fillId="0" borderId="1" xfId="0" applyFont="1" applyFill="1" applyBorder="1" applyAlignment="1">
      <alignment horizontal="left" vertical="center" indent="1"/>
    </xf>
    <xf numFmtId="0" fontId="1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indent="1"/>
    </xf>
    <xf numFmtId="0" fontId="4" fillId="0" borderId="0" xfId="0" applyFont="1" applyFill="1" applyAlignment="1" applyProtection="1">
      <alignment horizontal="left" indent="1"/>
      <protection locked="0"/>
    </xf>
    <xf numFmtId="0" fontId="1" fillId="0" borderId="0" xfId="0" applyFont="1" applyFill="1" applyAlignment="1">
      <alignment horizontal="left" vertical="center" indent="1"/>
    </xf>
    <xf numFmtId="0" fontId="1" fillId="0" borderId="0" xfId="0" applyFont="1" applyFill="1" applyAlignment="1">
      <alignment horizontal="left" vertical="center"/>
    </xf>
    <xf numFmtId="0" fontId="1" fillId="0" borderId="2" xfId="0" applyFont="1" applyFill="1" applyBorder="1" applyAlignment="1">
      <alignment horizontal="left" vertical="center" inden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inden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indent="1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1" fillId="2" borderId="2" xfId="0" applyFont="1" applyFill="1" applyBorder="1" applyAlignment="1">
      <alignment horizontal="left" vertical="center" inden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left" vertical="center" inden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indent="1"/>
    </xf>
    <xf numFmtId="0" fontId="1" fillId="2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right" vertical="center" indent="1"/>
    </xf>
    <xf numFmtId="0" fontId="3" fillId="0" borderId="1" xfId="0" applyFont="1" applyFill="1" applyBorder="1" applyAlignment="1" applyProtection="1">
      <alignment horizontal="left" vertical="center" wrapText="1" indent="1"/>
      <protection locked="0"/>
    </xf>
    <xf numFmtId="0" fontId="6" fillId="3" borderId="7" xfId="1" applyFont="1" applyFill="1" applyBorder="1" applyAlignment="1">
      <alignment horizontal="center" vertical="center" shrinkToFit="1"/>
    </xf>
    <xf numFmtId="0" fontId="5" fillId="3" borderId="0" xfId="1" applyFill="1" applyAlignment="1">
      <alignment shrinkToFit="1"/>
    </xf>
    <xf numFmtId="0" fontId="7" fillId="3" borderId="8" xfId="1" applyFont="1" applyFill="1" applyBorder="1" applyAlignment="1">
      <alignment shrinkToFit="1"/>
    </xf>
    <xf numFmtId="164" fontId="7" fillId="3" borderId="8" xfId="1" applyNumberFormat="1" applyFont="1" applyFill="1" applyBorder="1" applyAlignment="1">
      <alignment shrinkToFit="1"/>
    </xf>
    <xf numFmtId="0" fontId="3" fillId="0" borderId="1" xfId="0" applyFont="1" applyFill="1" applyBorder="1" applyAlignment="1" applyProtection="1">
      <alignment horizontal="left" vertical="center" wrapText="1" indent="1"/>
      <protection locked="0"/>
    </xf>
    <xf numFmtId="0" fontId="3" fillId="0" borderId="5" xfId="0" applyFont="1" applyFill="1" applyBorder="1" applyAlignment="1" applyProtection="1">
      <alignment horizontal="left" vertical="center" wrapText="1" indent="1"/>
      <protection locked="0"/>
    </xf>
    <xf numFmtId="0" fontId="3" fillId="0" borderId="6" xfId="0" applyFont="1" applyFill="1" applyBorder="1" applyAlignment="1" applyProtection="1">
      <alignment horizontal="left" vertical="center" wrapText="1" indent="1"/>
      <protection locked="0"/>
    </xf>
    <xf numFmtId="0" fontId="3" fillId="2" borderId="1" xfId="0" applyFont="1" applyFill="1" applyBorder="1" applyAlignment="1" applyProtection="1">
      <alignment horizontal="left" vertical="center" wrapText="1" indent="1"/>
    </xf>
    <xf numFmtId="0" fontId="3" fillId="2" borderId="5" xfId="0" applyFont="1" applyFill="1" applyBorder="1" applyAlignment="1" applyProtection="1">
      <alignment horizontal="left" vertical="center" wrapText="1" indent="1"/>
    </xf>
    <xf numFmtId="0" fontId="3" fillId="2" borderId="6" xfId="0" applyFont="1" applyFill="1" applyBorder="1" applyAlignment="1" applyProtection="1">
      <alignment horizontal="left" vertical="center" wrapText="1" indent="1"/>
    </xf>
    <xf numFmtId="0" fontId="3" fillId="0" borderId="7" xfId="0" applyFont="1" applyFill="1" applyBorder="1" applyAlignment="1" applyProtection="1">
      <alignment horizontal="left" vertical="center" wrapText="1" indent="1"/>
      <protection locked="0"/>
    </xf>
    <xf numFmtId="0" fontId="3" fillId="3" borderId="1" xfId="0" applyFont="1" applyFill="1" applyBorder="1" applyAlignment="1" applyProtection="1">
      <alignment horizontal="left" vertical="center" wrapText="1" indent="1"/>
    </xf>
    <xf numFmtId="0" fontId="3" fillId="3" borderId="5" xfId="0" applyFont="1" applyFill="1" applyBorder="1" applyAlignment="1" applyProtection="1">
      <alignment horizontal="left" vertical="center" wrapText="1" indent="1"/>
    </xf>
    <xf numFmtId="0" fontId="3" fillId="3" borderId="6" xfId="0" applyFont="1" applyFill="1" applyBorder="1" applyAlignment="1" applyProtection="1">
      <alignment horizontal="left" vertical="center" wrapText="1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CC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rgb="FFFF0000"/>
  </sheetPr>
  <dimension ref="B1:N23"/>
  <sheetViews>
    <sheetView tabSelected="1" zoomScaleNormal="100" workbookViewId="0">
      <selection activeCell="L35" sqref="L35"/>
    </sheetView>
  </sheetViews>
  <sheetFormatPr defaultColWidth="9.140625" defaultRowHeight="15" x14ac:dyDescent="0.25"/>
  <cols>
    <col min="1" max="1" width="1.85546875" style="9" customWidth="1"/>
    <col min="2" max="2" width="22.5703125" style="8" customWidth="1"/>
    <col min="3" max="14" width="6.7109375" style="9" customWidth="1"/>
    <col min="15" max="16384" width="9.140625" style="9"/>
  </cols>
  <sheetData>
    <row r="1" spans="2:14" x14ac:dyDescent="0.25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2:14" ht="24.75" customHeight="1" x14ac:dyDescent="0.25">
      <c r="B2" s="12"/>
      <c r="C2" s="13">
        <v>2021</v>
      </c>
      <c r="D2" s="13">
        <v>2020</v>
      </c>
      <c r="E2" s="13">
        <v>2019</v>
      </c>
      <c r="F2" s="13">
        <v>2018</v>
      </c>
      <c r="G2" s="13">
        <v>2017</v>
      </c>
      <c r="H2" s="13">
        <v>2016</v>
      </c>
      <c r="I2" s="13">
        <v>2015</v>
      </c>
      <c r="J2" s="13">
        <v>2014</v>
      </c>
      <c r="K2" s="13">
        <v>2013</v>
      </c>
      <c r="L2" s="13">
        <v>2012</v>
      </c>
      <c r="M2" s="13">
        <v>2011</v>
      </c>
      <c r="N2" s="13">
        <v>2010</v>
      </c>
    </row>
    <row r="3" spans="2:14" s="17" customFormat="1" ht="12.95" customHeight="1" x14ac:dyDescent="0.25">
      <c r="B3" s="4" t="s">
        <v>40</v>
      </c>
      <c r="C3" s="5">
        <f>C5+C16+C18+C23</f>
        <v>730</v>
      </c>
      <c r="D3" s="5">
        <f t="shared" ref="D3:N3" si="0">D5+D16+D18</f>
        <v>703</v>
      </c>
      <c r="E3" s="5">
        <f t="shared" si="0"/>
        <v>650</v>
      </c>
      <c r="F3" s="5">
        <f t="shared" si="0"/>
        <v>598</v>
      </c>
      <c r="G3" s="5">
        <f t="shared" si="0"/>
        <v>526</v>
      </c>
      <c r="H3" s="5">
        <f t="shared" si="0"/>
        <v>442</v>
      </c>
      <c r="I3" s="5">
        <f t="shared" si="0"/>
        <v>350</v>
      </c>
      <c r="J3" s="5">
        <f t="shared" si="0"/>
        <v>305</v>
      </c>
      <c r="K3" s="5">
        <f t="shared" si="0"/>
        <v>247</v>
      </c>
      <c r="L3" s="5">
        <f t="shared" si="0"/>
        <v>182</v>
      </c>
      <c r="M3" s="5">
        <f t="shared" si="0"/>
        <v>84</v>
      </c>
      <c r="N3" s="5">
        <f t="shared" si="0"/>
        <v>0</v>
      </c>
    </row>
    <row r="4" spans="2:14" ht="12.95" customHeight="1" x14ac:dyDescent="0.25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2:14" s="17" customFormat="1" ht="12.95" customHeight="1" x14ac:dyDescent="0.25">
      <c r="B5" s="4" t="s">
        <v>49</v>
      </c>
      <c r="C5" s="5">
        <f>C7+C12</f>
        <v>464</v>
      </c>
      <c r="D5" s="5">
        <f t="shared" ref="D5:N5" si="1">D7+D12</f>
        <v>451</v>
      </c>
      <c r="E5" s="5">
        <f t="shared" si="1"/>
        <v>412</v>
      </c>
      <c r="F5" s="5">
        <f t="shared" si="1"/>
        <v>360</v>
      </c>
      <c r="G5" s="5">
        <f t="shared" si="1"/>
        <v>291</v>
      </c>
      <c r="H5" s="5">
        <f t="shared" si="1"/>
        <v>227</v>
      </c>
      <c r="I5" s="5">
        <f t="shared" si="1"/>
        <v>159</v>
      </c>
      <c r="J5" s="5">
        <f t="shared" si="1"/>
        <v>122</v>
      </c>
      <c r="K5" s="5">
        <f t="shared" si="1"/>
        <v>74</v>
      </c>
      <c r="L5" s="5">
        <f t="shared" si="1"/>
        <v>57</v>
      </c>
      <c r="M5" s="5">
        <f t="shared" si="1"/>
        <v>18</v>
      </c>
      <c r="N5" s="5">
        <f t="shared" si="1"/>
        <v>0</v>
      </c>
    </row>
    <row r="6" spans="2:14" ht="12.95" customHeight="1" x14ac:dyDescent="0.25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2:14" s="17" customFormat="1" ht="12.95" customHeight="1" x14ac:dyDescent="0.25">
      <c r="B7" s="4" t="s">
        <v>47</v>
      </c>
      <c r="C7" s="5">
        <f>SUM(C8:C10)</f>
        <v>215</v>
      </c>
      <c r="D7" s="5">
        <f t="shared" ref="D7:N7" si="2">SUM(D8:D10)</f>
        <v>204</v>
      </c>
      <c r="E7" s="5">
        <f t="shared" si="2"/>
        <v>184</v>
      </c>
      <c r="F7" s="5">
        <f t="shared" si="2"/>
        <v>154</v>
      </c>
      <c r="G7" s="5">
        <f t="shared" si="2"/>
        <v>121</v>
      </c>
      <c r="H7" s="5">
        <f t="shared" si="2"/>
        <v>104</v>
      </c>
      <c r="I7" s="5">
        <f t="shared" si="2"/>
        <v>67</v>
      </c>
      <c r="J7" s="5">
        <f t="shared" si="2"/>
        <v>53</v>
      </c>
      <c r="K7" s="5">
        <f t="shared" si="2"/>
        <v>43</v>
      </c>
      <c r="L7" s="5">
        <f t="shared" si="2"/>
        <v>32</v>
      </c>
      <c r="M7" s="5">
        <f t="shared" si="2"/>
        <v>7</v>
      </c>
      <c r="N7" s="5">
        <f t="shared" si="2"/>
        <v>0</v>
      </c>
    </row>
    <row r="8" spans="2:14" ht="12.95" customHeight="1" x14ac:dyDescent="0.25">
      <c r="B8" s="24" t="s">
        <v>0</v>
      </c>
      <c r="C8" s="13">
        <f>MDBF!D3+OF!D3+MTF!D3+İTBF!D3+DF!D3+İF!D3+'YDYO '!D3+MYO!D3+REKTÖRLÜK!D3+ENS!D3</f>
        <v>50</v>
      </c>
      <c r="D8" s="13">
        <f>MDBF!E3+OF!E3+MTF!E3+İTBF!E3+DF!E3+İF!E3+'YDYO '!E3+MYO!E3+REKTÖRLÜK!E3+ENS!E3</f>
        <v>47</v>
      </c>
      <c r="E8" s="13">
        <f>MDBF!F3+OF!F3+MTF!F3+İTBF!F3+DF!F3+İF!F3+'YDYO '!F3+MYO!F3+REKTÖRLÜK!F3+ENS!F3</f>
        <v>33</v>
      </c>
      <c r="F8" s="13">
        <f>MDBF!G3+OF!G3+MTF!G3+İTBF!G3+DF!G3+İF!G3+'YDYO '!G3+MYO!G3+REKTÖRLÜK!G3+ENS!G3</f>
        <v>26</v>
      </c>
      <c r="G8" s="13">
        <f>MDBF!H3+OF!H3+MTF!H3+İTBF!H3+DF!H3+İF!H3+'YDYO '!H3+MYO!H3+REKTÖRLÜK!H3+ENS!H3</f>
        <v>23</v>
      </c>
      <c r="H8" s="13">
        <f>MDBF!I3+OF!I3+MTF!I3+İTBF!I3+DF!I3+İF!I3+'YDYO '!I3+MYO!I3+REKTÖRLÜK!I3+ENS!I3</f>
        <v>18</v>
      </c>
      <c r="I8" s="13">
        <f>MDBF!J3+OF!J3+MTF!J3+İTBF!J3+DF!J3+İF!J3+'YDYO '!J3+MYO!J3+REKTÖRLÜK!J3+ENS!J3</f>
        <v>13</v>
      </c>
      <c r="J8" s="13">
        <f>MDBF!K3+OF!K3+MTF!K3+İTBF!K3+DF!K3+İF!K3+'YDYO '!K3+MYO!K3+REKTÖRLÜK!K3+ENS!K3</f>
        <v>9</v>
      </c>
      <c r="K8" s="13">
        <f>MDBF!L3+OF!L3+MTF!L3+İTBF!L3+DF!L3+İF!L3+'YDYO '!L3+MYO!L3+REKTÖRLÜK!L3+ENS!L3</f>
        <v>5</v>
      </c>
      <c r="L8" s="13">
        <f>MDBF!M3+OF!M3+MTF!M3+İTBF!M3+DF!M3+İF!M3+'YDYO '!M3+MYO!M3+REKTÖRLÜK!M3+ENS!M3</f>
        <v>2</v>
      </c>
      <c r="M8" s="13">
        <f>MDBF!N3+OF!N3+MTF!N3+İTBF!N3+DF!N3+İF!N3+'YDYO '!N3+MYO!N3+REKTÖRLÜK!N3+ENS!N3</f>
        <v>0</v>
      </c>
      <c r="N8" s="13">
        <f>MDBF!O3+OF!O3+MTF!O3+İTBF!O3+DF!O3+İF!O3+'YDYO '!O3+MYO!O3+REKTÖRLÜK!O3+ENS!O3</f>
        <v>0</v>
      </c>
    </row>
    <row r="9" spans="2:14" ht="12.95" customHeight="1" x14ac:dyDescent="0.25">
      <c r="B9" s="24" t="s">
        <v>1</v>
      </c>
      <c r="C9" s="13">
        <f>MDBF!D4+OF!D4+MTF!D4+İTBF!D4+DF!D4+İF!D4+'YDYO '!D4+MYO!D4+REKTÖRLÜK!D4+ENS!D4</f>
        <v>38</v>
      </c>
      <c r="D9" s="13">
        <f>MDBF!E4+OF!E4+MTF!E4+İTBF!E4+DF!E4+İF!E4+'YDYO '!E4+MYO!E4+REKTÖRLÜK!E4+ENS!E4</f>
        <v>37</v>
      </c>
      <c r="E9" s="13">
        <f>MDBF!F4+OF!F4+MTF!F4+İTBF!F4+DF!F4+İF!F4+'YDYO '!F4+MYO!F4+REKTÖRLÜK!F4+ENS!F4</f>
        <v>34</v>
      </c>
      <c r="F9" s="13">
        <f>MDBF!G4+OF!G4+MTF!G4+İTBF!G4+DF!G4+İF!G4+'YDYO '!G4+MYO!G4+REKTÖRLÜK!G4+ENS!G4</f>
        <v>24</v>
      </c>
      <c r="G9" s="13">
        <f>MDBF!H4+OF!H4+MTF!H4+İTBF!H4+DF!H4+İF!H4+'YDYO '!H4+MYO!H4+REKTÖRLÜK!H4+ENS!H4</f>
        <v>24</v>
      </c>
      <c r="H9" s="13">
        <f>MDBF!I4+OF!I4+MTF!I4+İTBF!I4+DF!I4+İF!I4+'YDYO '!I4+MYO!I4+REKTÖRLÜK!I4+ENS!I4</f>
        <v>28</v>
      </c>
      <c r="I9" s="13">
        <f>MDBF!J4+OF!J4+MTF!J4+İTBF!J4+DF!J4+İF!J4+'YDYO '!J4+MYO!J4+REKTÖRLÜK!J4+ENS!J4</f>
        <v>22</v>
      </c>
      <c r="J9" s="13">
        <f>MDBF!K4+OF!K4+MTF!K4+İTBF!K4+DF!K4+İF!K4+'YDYO '!K4+MYO!K4+REKTÖRLÜK!K4+ENS!K4</f>
        <v>16</v>
      </c>
      <c r="K9" s="13">
        <f>MDBF!L4+OF!L4+MTF!L4+İTBF!L4+DF!L4+İF!L4+'YDYO '!L4+MYO!L4+REKTÖRLÜK!L4+ENS!L4</f>
        <v>10</v>
      </c>
      <c r="L9" s="13">
        <f>MDBF!M4+OF!M4+MTF!M4+İTBF!M4+DF!M4+İF!M4+'YDYO '!M4+MYO!M4+REKTÖRLÜK!M4+ENS!M4</f>
        <v>8</v>
      </c>
      <c r="M9" s="13">
        <f>MDBF!N4+OF!N4+MTF!N4+İTBF!N4+DF!N4+İF!N4+'YDYO '!N4+MYO!N4+REKTÖRLÜK!N4+ENS!N4</f>
        <v>1</v>
      </c>
      <c r="N9" s="13">
        <f>MDBF!O4+OF!O4+MTF!O4+İTBF!O4+DF!O4+İF!O4+'YDYO '!O4+MYO!O4+REKTÖRLÜK!O4+ENS!O4</f>
        <v>0</v>
      </c>
    </row>
    <row r="10" spans="2:14" ht="12.95" customHeight="1" x14ac:dyDescent="0.25">
      <c r="B10" s="24" t="s">
        <v>2</v>
      </c>
      <c r="C10" s="13">
        <f>MDBF!D5+OF!D5+MTF!D5+İTBF!D5+DF!D5+İF!D5+'YDYO '!D5+MYO!D5+REKTÖRLÜK!D5+ENS!D5</f>
        <v>127</v>
      </c>
      <c r="D10" s="13">
        <f>MDBF!E5+OF!E5+MTF!E5+İTBF!E5+DF!E5+İF!E5+'YDYO '!E5+MYO!E5+REKTÖRLÜK!E5+ENS!E5</f>
        <v>120</v>
      </c>
      <c r="E10" s="13">
        <f>MDBF!F5+OF!F5+MTF!F5+İTBF!F5+DF!F5+İF!F5+'YDYO '!F5+MYO!F5+REKTÖRLÜK!F5+ENS!F5</f>
        <v>117</v>
      </c>
      <c r="F10" s="13">
        <f>MDBF!G5+OF!G5+MTF!G5+İTBF!G5+DF!G5+İF!G5+'YDYO '!G5+MYO!G5+REKTÖRLÜK!G5+ENS!G5</f>
        <v>104</v>
      </c>
      <c r="G10" s="13">
        <f>MDBF!H5+OF!H5+MTF!H5+İTBF!H5+DF!H5+İF!H5+'YDYO '!H5+MYO!H5+REKTÖRLÜK!H5+ENS!H5</f>
        <v>74</v>
      </c>
      <c r="H10" s="13">
        <f>MDBF!I5+OF!I5+MTF!I5+İTBF!I5+DF!I5+İF!I5+'YDYO '!I5+MYO!I5+REKTÖRLÜK!I5+ENS!I5</f>
        <v>58</v>
      </c>
      <c r="I10" s="13">
        <f>MDBF!J5+OF!J5+MTF!J5+İTBF!J5+DF!J5+İF!J5+'YDYO '!J5+MYO!J5+REKTÖRLÜK!J5+ENS!J5</f>
        <v>32</v>
      </c>
      <c r="J10" s="13">
        <f>MDBF!K5+OF!K5+MTF!K5+İTBF!K5+DF!K5+İF!K5+'YDYO '!K5+MYO!K5+REKTÖRLÜK!K5+ENS!K5</f>
        <v>28</v>
      </c>
      <c r="K10" s="13">
        <f>MDBF!L5+OF!L5+MTF!L5+İTBF!L5+DF!L5+İF!L5+'YDYO '!L5+MYO!L5+REKTÖRLÜK!L5+ENS!L5</f>
        <v>28</v>
      </c>
      <c r="L10" s="13">
        <f>MDBF!M5+OF!M5+MTF!M5+İTBF!M5+DF!M5+İF!M5+'YDYO '!M5+MYO!M5+REKTÖRLÜK!M5+ENS!M5</f>
        <v>22</v>
      </c>
      <c r="M10" s="13">
        <f>MDBF!N5+OF!N5+MTF!N5+İTBF!N5+DF!N5+İF!N5+'YDYO '!N5+MYO!N5+REKTÖRLÜK!N5+ENS!N5</f>
        <v>6</v>
      </c>
      <c r="N10" s="13">
        <f>MDBF!O5+OF!O5+MTF!O5+İTBF!O5+DF!O5+İF!O5+'YDYO '!O5+MYO!O5+REKTÖRLÜK!O5+ENS!O5</f>
        <v>0</v>
      </c>
    </row>
    <row r="11" spans="2:14" ht="12.95" customHeight="1" x14ac:dyDescent="0.25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2:14" s="17" customFormat="1" ht="12.95" customHeight="1" x14ac:dyDescent="0.25">
      <c r="B12" s="4" t="s">
        <v>48</v>
      </c>
      <c r="C12" s="5">
        <f>SUM(C13:C14)</f>
        <v>249</v>
      </c>
      <c r="D12" s="5">
        <f t="shared" ref="D12:N12" si="3">SUM(D13:D14)</f>
        <v>247</v>
      </c>
      <c r="E12" s="5">
        <f t="shared" si="3"/>
        <v>228</v>
      </c>
      <c r="F12" s="5">
        <f t="shared" si="3"/>
        <v>206</v>
      </c>
      <c r="G12" s="5">
        <f t="shared" si="3"/>
        <v>170</v>
      </c>
      <c r="H12" s="5">
        <f t="shared" si="3"/>
        <v>123</v>
      </c>
      <c r="I12" s="5">
        <f t="shared" si="3"/>
        <v>92</v>
      </c>
      <c r="J12" s="5">
        <f t="shared" si="3"/>
        <v>69</v>
      </c>
      <c r="K12" s="5">
        <f t="shared" si="3"/>
        <v>31</v>
      </c>
      <c r="L12" s="5">
        <f t="shared" si="3"/>
        <v>25</v>
      </c>
      <c r="M12" s="5">
        <f t="shared" si="3"/>
        <v>11</v>
      </c>
      <c r="N12" s="5">
        <f t="shared" si="3"/>
        <v>0</v>
      </c>
    </row>
    <row r="13" spans="2:14" ht="12.95" customHeight="1" x14ac:dyDescent="0.25">
      <c r="B13" s="24" t="s">
        <v>3</v>
      </c>
      <c r="C13" s="13">
        <f>MDBF!D6+OF!D6+MTF!D6+İTBF!D6+DF!D6+İF!D6+'YDYO '!D6+MYO!D6+REKTÖRLÜK!D6+ENS!D6</f>
        <v>169</v>
      </c>
      <c r="D13" s="13">
        <f>MDBF!E6+OF!E6+MTF!E6+İTBF!E6+DF!E6+İF!E6+'YDYO '!E6+MYO!E6+REKTÖRLÜK!E6+ENS!E6</f>
        <v>169</v>
      </c>
      <c r="E13" s="13">
        <f>MDBF!F6+OF!F6+MTF!F6+İTBF!F6+DF!F6+İF!F6+'YDYO '!F6+MYO!F6+REKTÖRLÜK!F6+ENS!F6</f>
        <v>156</v>
      </c>
      <c r="F13" s="13">
        <f>MDBF!G6+OF!G6+MTF!G6+İTBF!G6+DF!G6+İF!G6+'YDYO '!G6+MYO!G6+REKTÖRLÜK!G6+ENS!G6</f>
        <v>147</v>
      </c>
      <c r="G13" s="13">
        <f>MDBF!H6+OF!H6+MTF!H6+İTBF!H6+DF!H6+İF!H6+'YDYO '!H6+MYO!H6+REKTÖRLÜK!H6+ENS!H6</f>
        <v>121</v>
      </c>
      <c r="H13" s="13">
        <f>MDBF!I6+OF!I6+MTF!I6+İTBF!I6+DF!I6+İF!I6+'YDYO '!I6+MYO!I6+REKTÖRLÜK!I6+ENS!I6</f>
        <v>79</v>
      </c>
      <c r="I13" s="13">
        <f>MDBF!J6+OF!J6+MTF!J6+İTBF!J6+DF!J6+İF!J6+'YDYO '!J6+MYO!J6+REKTÖRLÜK!J6+ENS!J6</f>
        <v>53</v>
      </c>
      <c r="J13" s="13">
        <f>MDBF!K6+OF!K6+MTF!K6+İTBF!K6+DF!K6+İF!K6+'YDYO '!K6+MYO!K6+REKTÖRLÜK!K6+ENS!K6</f>
        <v>41</v>
      </c>
      <c r="K13" s="13">
        <f>MDBF!L6+OF!L6+MTF!L6+İTBF!L6+DF!L6+İF!L6+'YDYO '!L6+MYO!L6+REKTÖRLÜK!L6+ENS!L6</f>
        <v>13</v>
      </c>
      <c r="L13" s="13">
        <f>MDBF!M6+OF!M6+MTF!M6+İTBF!M6+DF!M6+İF!M6+'YDYO '!M6+MYO!M6+REKTÖRLÜK!M6+ENS!M6</f>
        <v>13</v>
      </c>
      <c r="M13" s="13">
        <f>MDBF!N6+OF!N6+MTF!N6+İTBF!N6+DF!N6+İF!N6+'YDYO '!N6+MYO!N6+REKTÖRLÜK!N6+ENS!N6</f>
        <v>9</v>
      </c>
      <c r="N13" s="13">
        <f>MDBF!O6+OF!O6+MTF!O6+İTBF!O6+DF!O6+İF!O6+'YDYO '!O6+MYO!O6+REKTÖRLÜK!O6+ENS!O6</f>
        <v>0</v>
      </c>
    </row>
    <row r="14" spans="2:14" ht="12.95" customHeight="1" x14ac:dyDescent="0.25">
      <c r="B14" s="24" t="s">
        <v>4</v>
      </c>
      <c r="C14" s="13">
        <f>MDBF!D7+OF!D7+MTF!D7+İTBF!D7+DF!D7+İF!D7+'YDYO '!D7+MYO!D7+REKTÖRLÜK!D7+ENS!D7</f>
        <v>80</v>
      </c>
      <c r="D14" s="13">
        <f>MDBF!E7+OF!E7+MTF!E7+İTBF!E7+DF!E7+İF!E7+'YDYO '!E7+MYO!E7+REKTÖRLÜK!E7+ENS!E7</f>
        <v>78</v>
      </c>
      <c r="E14" s="13">
        <f>MDBF!F7+OF!F7+MTF!F7+İTBF!F7+DF!F7+İF!F7+'YDYO '!F7+MYO!F7+REKTÖRLÜK!F7+ENS!F7</f>
        <v>72</v>
      </c>
      <c r="F14" s="13">
        <f>MDBF!G7+OF!G7+MTF!G7+İTBF!G7+DF!G7+İF!G7+'YDYO '!G7+MYO!G7+REKTÖRLÜK!G7+ENS!G7</f>
        <v>59</v>
      </c>
      <c r="G14" s="13">
        <f>MDBF!H7+OF!H7+MTF!H7+İTBF!H7+DF!H7+İF!H7+'YDYO '!H7+MYO!H7+REKTÖRLÜK!H7+ENS!H7</f>
        <v>49</v>
      </c>
      <c r="H14" s="13">
        <f>MDBF!I7+OF!I7+MTF!I7+İTBF!I7+DF!I7+İF!I7+'YDYO '!I7+MYO!I7+REKTÖRLÜK!I7+ENS!I7</f>
        <v>44</v>
      </c>
      <c r="I14" s="13">
        <f>MDBF!J7+OF!J7+MTF!J7+İTBF!J7+DF!J7+İF!J7+'YDYO '!J7+MYO!J7+REKTÖRLÜK!J7+ENS!J7</f>
        <v>39</v>
      </c>
      <c r="J14" s="13">
        <f>MDBF!K7+OF!K7+MTF!K7+İTBF!K7+DF!K7+İF!K7+'YDYO '!K7+MYO!K7+REKTÖRLÜK!K7+ENS!K7</f>
        <v>28</v>
      </c>
      <c r="K14" s="13">
        <f>MDBF!L7+OF!L7+MTF!L7+İTBF!L7+DF!L7+İF!L7+'YDYO '!L7+MYO!L7+REKTÖRLÜK!L7+ENS!L7</f>
        <v>18</v>
      </c>
      <c r="L14" s="13">
        <f>MDBF!M7+OF!M7+MTF!M7+İTBF!M7+DF!M7+İF!M7+'YDYO '!M7+MYO!M7+REKTÖRLÜK!M7+ENS!M7</f>
        <v>12</v>
      </c>
      <c r="M14" s="13">
        <f>MDBF!N7+OF!N7+MTF!N7+İTBF!N7+DF!N7+İF!N7+'YDYO '!N7+MYO!N7+REKTÖRLÜK!N7+ENS!N7</f>
        <v>2</v>
      </c>
      <c r="N14" s="13">
        <f>MDBF!O7+OF!O7+MTF!O7+İTBF!O7+DF!O7+İF!O7+'YDYO '!O7+MYO!O7+REKTÖRLÜK!O7+ENS!O7</f>
        <v>0</v>
      </c>
    </row>
    <row r="15" spans="2:14" ht="12.95" customHeight="1" x14ac:dyDescent="0.25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</row>
    <row r="16" spans="2:14" s="17" customFormat="1" ht="12.95" customHeight="1" x14ac:dyDescent="0.25">
      <c r="B16" s="4" t="s">
        <v>50</v>
      </c>
      <c r="C16" s="5">
        <f>İdari!C3</f>
        <v>166</v>
      </c>
      <c r="D16" s="5">
        <f>İdari!D3</f>
        <v>154</v>
      </c>
      <c r="E16" s="5">
        <f>İdari!E3</f>
        <v>149</v>
      </c>
      <c r="F16" s="5">
        <f>İdari!F3</f>
        <v>148</v>
      </c>
      <c r="G16" s="5">
        <f>İdari!G3</f>
        <v>140</v>
      </c>
      <c r="H16" s="5">
        <f>İdari!H3</f>
        <v>136</v>
      </c>
      <c r="I16" s="5">
        <f>İdari!I3</f>
        <v>127</v>
      </c>
      <c r="J16" s="5">
        <f>İdari!J3</f>
        <v>119</v>
      </c>
      <c r="K16" s="5">
        <f>İdari!K3</f>
        <v>112</v>
      </c>
      <c r="L16" s="5">
        <f>İdari!L3</f>
        <v>76</v>
      </c>
      <c r="M16" s="5">
        <f>İdari!M3</f>
        <v>34</v>
      </c>
      <c r="N16" s="5">
        <v>0</v>
      </c>
    </row>
    <row r="17" spans="2:14" ht="12.95" customHeight="1" x14ac:dyDescent="0.25"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2:14" s="17" customFormat="1" ht="12.95" customHeight="1" x14ac:dyDescent="0.25">
      <c r="B18" s="4" t="s">
        <v>51</v>
      </c>
      <c r="C18" s="5">
        <f>İdari!C4</f>
        <v>98</v>
      </c>
      <c r="D18" s="5">
        <f>İdari!D4</f>
        <v>98</v>
      </c>
      <c r="E18" s="5">
        <f>İdari!E4</f>
        <v>89</v>
      </c>
      <c r="F18" s="5">
        <f>İdari!F4</f>
        <v>90</v>
      </c>
      <c r="G18" s="5">
        <f>İdari!G4</f>
        <v>95</v>
      </c>
      <c r="H18" s="5">
        <f>İdari!H4</f>
        <v>79</v>
      </c>
      <c r="I18" s="5">
        <f>İdari!I4</f>
        <v>64</v>
      </c>
      <c r="J18" s="5">
        <f>İdari!J4</f>
        <v>64</v>
      </c>
      <c r="K18" s="5">
        <f>İdari!K4</f>
        <v>61</v>
      </c>
      <c r="L18" s="5">
        <f>İdari!L4</f>
        <v>49</v>
      </c>
      <c r="M18" s="5">
        <f>İdari!M4</f>
        <v>32</v>
      </c>
      <c r="N18" s="5">
        <v>0</v>
      </c>
    </row>
    <row r="19" spans="2:14" ht="12.95" customHeight="1" x14ac:dyDescent="0.25">
      <c r="B19" s="24" t="s">
        <v>44</v>
      </c>
      <c r="C19" s="13">
        <f>İdari!C5</f>
        <v>20</v>
      </c>
      <c r="D19" s="13">
        <f>İdari!D5</f>
        <v>14</v>
      </c>
      <c r="E19" s="13">
        <f>İdari!E5</f>
        <v>14</v>
      </c>
      <c r="F19" s="13">
        <f>İdari!F5</f>
        <v>13</v>
      </c>
      <c r="G19" s="13">
        <f>İdari!G5</f>
        <v>13</v>
      </c>
      <c r="H19" s="13">
        <f>İdari!H5</f>
        <v>10</v>
      </c>
      <c r="I19" s="13">
        <f>İdari!I5</f>
        <v>11</v>
      </c>
      <c r="J19" s="13">
        <f>İdari!J5</f>
        <v>10</v>
      </c>
      <c r="K19" s="13">
        <f>İdari!K5</f>
        <v>10</v>
      </c>
      <c r="L19" s="13">
        <f>İdari!L5</f>
        <v>6</v>
      </c>
      <c r="M19" s="13">
        <f>İdari!M5</f>
        <v>2</v>
      </c>
      <c r="N19" s="13">
        <v>0</v>
      </c>
    </row>
    <row r="20" spans="2:14" ht="12.95" customHeight="1" x14ac:dyDescent="0.25">
      <c r="B20" s="24" t="s">
        <v>45</v>
      </c>
      <c r="C20" s="13">
        <f>İdari!C6</f>
        <v>46</v>
      </c>
      <c r="D20" s="13">
        <f>İdari!D6</f>
        <v>51</v>
      </c>
      <c r="E20" s="13">
        <f>İdari!E6</f>
        <v>41</v>
      </c>
      <c r="F20" s="13">
        <f>İdari!F6</f>
        <v>41</v>
      </c>
      <c r="G20" s="13">
        <f>İdari!G6</f>
        <v>43</v>
      </c>
      <c r="H20" s="13">
        <f>İdari!H6</f>
        <v>39</v>
      </c>
      <c r="I20" s="13">
        <f>İdari!I6</f>
        <v>29</v>
      </c>
      <c r="J20" s="13">
        <f>İdari!J6</f>
        <v>29</v>
      </c>
      <c r="K20" s="13">
        <f>İdari!K6</f>
        <v>26</v>
      </c>
      <c r="L20" s="13">
        <f>İdari!L6</f>
        <v>25</v>
      </c>
      <c r="M20" s="13">
        <f>İdari!M6</f>
        <v>18</v>
      </c>
      <c r="N20" s="13">
        <v>0</v>
      </c>
    </row>
    <row r="21" spans="2:14" ht="12.95" customHeight="1" x14ac:dyDescent="0.25">
      <c r="B21" s="24" t="s">
        <v>46</v>
      </c>
      <c r="C21" s="13">
        <f>İdari!C7</f>
        <v>32</v>
      </c>
      <c r="D21" s="13">
        <f>İdari!D7</f>
        <v>33</v>
      </c>
      <c r="E21" s="13">
        <f>İdari!E7</f>
        <v>34</v>
      </c>
      <c r="F21" s="13">
        <f>İdari!F7</f>
        <v>36</v>
      </c>
      <c r="G21" s="13">
        <f>İdari!G7</f>
        <v>39</v>
      </c>
      <c r="H21" s="13">
        <f>İdari!H7</f>
        <v>30</v>
      </c>
      <c r="I21" s="13">
        <f>İdari!I7</f>
        <v>24</v>
      </c>
      <c r="J21" s="13">
        <f>İdari!J7</f>
        <v>25</v>
      </c>
      <c r="K21" s="13">
        <f>İdari!K7</f>
        <v>25</v>
      </c>
      <c r="L21" s="13">
        <f>İdari!L7</f>
        <v>18</v>
      </c>
      <c r="M21" s="13">
        <f>İdari!M7</f>
        <v>12</v>
      </c>
      <c r="N21" s="13">
        <v>0</v>
      </c>
    </row>
    <row r="22" spans="2:14" x14ac:dyDescent="0.25">
      <c r="B22" s="12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</row>
    <row r="23" spans="2:14" x14ac:dyDescent="0.25">
      <c r="B23" s="4" t="s">
        <v>936</v>
      </c>
      <c r="C23" s="5">
        <f>İdari!C8</f>
        <v>2</v>
      </c>
      <c r="D23" s="5">
        <f>İdari!D8</f>
        <v>0</v>
      </c>
      <c r="E23" s="5">
        <f>İdari!E8</f>
        <v>0</v>
      </c>
      <c r="F23" s="5">
        <f>İdari!F8</f>
        <v>0</v>
      </c>
      <c r="G23" s="5">
        <f>İdari!G8</f>
        <v>0</v>
      </c>
      <c r="H23" s="5">
        <f>İdari!H8</f>
        <v>0</v>
      </c>
      <c r="I23" s="5">
        <f>İdari!I8</f>
        <v>0</v>
      </c>
      <c r="J23" s="5">
        <f>İdari!J8</f>
        <v>0</v>
      </c>
      <c r="K23" s="5">
        <f>İdari!K8</f>
        <v>0</v>
      </c>
      <c r="L23" s="5">
        <f>İdari!L8</f>
        <v>0</v>
      </c>
      <c r="M23" s="5">
        <f>İdari!M8</f>
        <v>0</v>
      </c>
      <c r="N23" s="5">
        <v>0</v>
      </c>
    </row>
  </sheetData>
  <sortState columnSort="1" ref="D2:O2">
    <sortCondition descending="1" ref="D2:O2"/>
  </sortState>
  <printOptions horizontalCentered="1"/>
  <pageMargins left="0" right="0" top="1.1417322834645669" bottom="0.74803149606299213" header="0.31496062992125984" footer="0.31496062992125984"/>
  <pageSetup paperSize="9" scale="6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"/>
  <dimension ref="B1:O18"/>
  <sheetViews>
    <sheetView topLeftCell="B1" zoomScaleNormal="100" workbookViewId="0">
      <pane xSplit="1" ySplit="7" topLeftCell="C8" activePane="bottomRight" state="frozen"/>
      <selection activeCell="B1" sqref="B1"/>
      <selection pane="topRight" activeCell="C1" sqref="C1"/>
      <selection pane="bottomLeft" activeCell="B8" sqref="B8"/>
      <selection pane="bottomRight" activeCell="J19" sqref="J19"/>
    </sheetView>
  </sheetViews>
  <sheetFormatPr defaultColWidth="9.140625" defaultRowHeight="15" x14ac:dyDescent="0.2"/>
  <cols>
    <col min="1" max="1" width="1.85546875" style="9" customWidth="1"/>
    <col min="2" max="2" width="17.28515625" style="7" customWidth="1"/>
    <col min="3" max="3" width="19.7109375" style="8" customWidth="1"/>
    <col min="4" max="15" width="6.7109375" style="9" customWidth="1"/>
    <col min="16" max="16384" width="9.140625" style="9"/>
  </cols>
  <sheetData>
    <row r="1" spans="2:15" ht="33" customHeight="1" x14ac:dyDescent="0.2"/>
    <row r="2" spans="2:15" x14ac:dyDescent="0.25">
      <c r="B2" s="1"/>
      <c r="C2" s="2" t="s">
        <v>19</v>
      </c>
      <c r="D2" s="3">
        <v>2021</v>
      </c>
      <c r="E2" s="3">
        <v>2020</v>
      </c>
      <c r="F2" s="3">
        <v>2019</v>
      </c>
      <c r="G2" s="3">
        <v>2018</v>
      </c>
      <c r="H2" s="3">
        <v>2017</v>
      </c>
      <c r="I2" s="3">
        <v>2016</v>
      </c>
      <c r="J2" s="3">
        <v>2015</v>
      </c>
      <c r="K2" s="3">
        <v>2014</v>
      </c>
      <c r="L2" s="3">
        <v>2013</v>
      </c>
      <c r="M2" s="3">
        <v>2012</v>
      </c>
      <c r="N2" s="3">
        <v>2011</v>
      </c>
      <c r="O2" s="3">
        <v>2010</v>
      </c>
    </row>
    <row r="3" spans="2:15" x14ac:dyDescent="0.25">
      <c r="B3" s="33" t="s">
        <v>34</v>
      </c>
      <c r="C3" s="18" t="s">
        <v>0</v>
      </c>
      <c r="D3" s="19">
        <f t="shared" ref="D3:O3" si="0">SUM(D8,D13,D18,D23,D28,D33,D38,D43,D48,D53,D58,D63,D68,D73,D78)</f>
        <v>0</v>
      </c>
      <c r="E3" s="19">
        <f t="shared" si="0"/>
        <v>0</v>
      </c>
      <c r="F3" s="19">
        <f t="shared" si="0"/>
        <v>0</v>
      </c>
      <c r="G3" s="19">
        <f t="shared" si="0"/>
        <v>0</v>
      </c>
      <c r="H3" s="19">
        <f t="shared" si="0"/>
        <v>0</v>
      </c>
      <c r="I3" s="19">
        <f t="shared" si="0"/>
        <v>0</v>
      </c>
      <c r="J3" s="19">
        <f t="shared" si="0"/>
        <v>0</v>
      </c>
      <c r="K3" s="19">
        <f t="shared" si="0"/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19">
        <f t="shared" si="0"/>
        <v>0</v>
      </c>
    </row>
    <row r="4" spans="2:15" x14ac:dyDescent="0.25">
      <c r="B4" s="34"/>
      <c r="C4" s="20" t="s">
        <v>1</v>
      </c>
      <c r="D4" s="21">
        <f t="shared" ref="D4" si="1">SUM(D9,D14,D19,D24,D29,D34,D39,D44,D49,D54,D59,D64,D69,D74,D79)</f>
        <v>0</v>
      </c>
      <c r="E4" s="21">
        <f t="shared" ref="E4:O4" si="2">SUM(E9,E14,E19,E24,E29,E34,E39,E44,E49,E54,E59,E64,E69,E74,E79)</f>
        <v>0</v>
      </c>
      <c r="F4" s="21">
        <f t="shared" si="2"/>
        <v>0</v>
      </c>
      <c r="G4" s="21">
        <f t="shared" si="2"/>
        <v>0</v>
      </c>
      <c r="H4" s="21">
        <f t="shared" si="2"/>
        <v>0</v>
      </c>
      <c r="I4" s="21">
        <f t="shared" si="2"/>
        <v>0</v>
      </c>
      <c r="J4" s="21">
        <f t="shared" si="2"/>
        <v>0</v>
      </c>
      <c r="K4" s="21">
        <f t="shared" si="2"/>
        <v>0</v>
      </c>
      <c r="L4" s="21">
        <f t="shared" si="2"/>
        <v>0</v>
      </c>
      <c r="M4" s="21">
        <f t="shared" si="2"/>
        <v>0</v>
      </c>
      <c r="N4" s="21">
        <f t="shared" si="2"/>
        <v>0</v>
      </c>
      <c r="O4" s="21">
        <f t="shared" si="2"/>
        <v>0</v>
      </c>
    </row>
    <row r="5" spans="2:15" x14ac:dyDescent="0.25">
      <c r="B5" s="34"/>
      <c r="C5" s="20" t="s">
        <v>908</v>
      </c>
      <c r="D5" s="21">
        <f t="shared" ref="D5" si="3">SUM(D80,D75,D70,D65,D60,D55,D50,D45,D40,D35,D30,D25,D20,D15,D10)</f>
        <v>0</v>
      </c>
      <c r="E5" s="21">
        <f t="shared" ref="E5:O5" si="4">SUM(E80,E75,E70,E65,E60,E55,E50,E45,E40,E35,E30,E25,E20,E15,E10)</f>
        <v>0</v>
      </c>
      <c r="F5" s="21">
        <f t="shared" si="4"/>
        <v>0</v>
      </c>
      <c r="G5" s="21">
        <f t="shared" si="4"/>
        <v>0</v>
      </c>
      <c r="H5" s="21">
        <f t="shared" si="4"/>
        <v>0</v>
      </c>
      <c r="I5" s="21">
        <f t="shared" si="4"/>
        <v>0</v>
      </c>
      <c r="J5" s="21">
        <f t="shared" si="4"/>
        <v>0</v>
      </c>
      <c r="K5" s="21">
        <f t="shared" si="4"/>
        <v>0</v>
      </c>
      <c r="L5" s="21">
        <f t="shared" si="4"/>
        <v>0</v>
      </c>
      <c r="M5" s="21">
        <f t="shared" si="4"/>
        <v>0</v>
      </c>
      <c r="N5" s="21">
        <f t="shared" si="4"/>
        <v>0</v>
      </c>
      <c r="O5" s="21">
        <f t="shared" si="4"/>
        <v>0</v>
      </c>
    </row>
    <row r="6" spans="2:15" x14ac:dyDescent="0.25">
      <c r="B6" s="34"/>
      <c r="C6" s="20" t="s">
        <v>3</v>
      </c>
      <c r="D6" s="21">
        <f t="shared" ref="D6" si="5">SUM(D11,D16,D21,D26,D31,D36,D41,D46,D51,D56,D61,D66,D71,D76,D81)</f>
        <v>0</v>
      </c>
      <c r="E6" s="21">
        <f t="shared" ref="E6:O6" si="6">SUM(E11,E16,E21,E26,E31,E36,E41,E46,E51,E56,E61,E66,E71,E76,E81)</f>
        <v>0</v>
      </c>
      <c r="F6" s="21">
        <f t="shared" si="6"/>
        <v>0</v>
      </c>
      <c r="G6" s="21">
        <f t="shared" si="6"/>
        <v>0</v>
      </c>
      <c r="H6" s="21">
        <f t="shared" si="6"/>
        <v>0</v>
      </c>
      <c r="I6" s="21">
        <f t="shared" si="6"/>
        <v>0</v>
      </c>
      <c r="J6" s="21">
        <f t="shared" si="6"/>
        <v>0</v>
      </c>
      <c r="K6" s="21">
        <f t="shared" si="6"/>
        <v>0</v>
      </c>
      <c r="L6" s="21">
        <f t="shared" si="6"/>
        <v>0</v>
      </c>
      <c r="M6" s="21">
        <f t="shared" si="6"/>
        <v>0</v>
      </c>
      <c r="N6" s="21">
        <f t="shared" si="6"/>
        <v>0</v>
      </c>
      <c r="O6" s="21">
        <f t="shared" si="6"/>
        <v>0</v>
      </c>
    </row>
    <row r="7" spans="2:15" x14ac:dyDescent="0.25">
      <c r="B7" s="35"/>
      <c r="C7" s="22" t="s">
        <v>4</v>
      </c>
      <c r="D7" s="23">
        <f t="shared" ref="D7" si="7">SUM(D82,D77,D72,D67,D62,D57,D52,D47,D42,D37,D32,D27,D22,D17,D12)</f>
        <v>30</v>
      </c>
      <c r="E7" s="23">
        <f t="shared" ref="E7:O7" si="8">SUM(E82,E77,E72,E67,E62,E57,E52,E47,E42,E37,E32,E27,E22,E17,E12)</f>
        <v>22</v>
      </c>
      <c r="F7" s="23">
        <f t="shared" si="8"/>
        <v>18</v>
      </c>
      <c r="G7" s="23">
        <f t="shared" si="8"/>
        <v>16</v>
      </c>
      <c r="H7" s="23">
        <f t="shared" si="8"/>
        <v>11</v>
      </c>
      <c r="I7" s="23">
        <f t="shared" si="8"/>
        <v>8</v>
      </c>
      <c r="J7" s="23">
        <f t="shared" si="8"/>
        <v>5</v>
      </c>
      <c r="K7" s="23">
        <f t="shared" si="8"/>
        <v>4</v>
      </c>
      <c r="L7" s="23">
        <f t="shared" si="8"/>
        <v>4</v>
      </c>
      <c r="M7" s="23">
        <f t="shared" si="8"/>
        <v>1</v>
      </c>
      <c r="N7" s="23">
        <f t="shared" si="8"/>
        <v>0</v>
      </c>
      <c r="O7" s="23">
        <f t="shared" si="8"/>
        <v>0</v>
      </c>
    </row>
    <row r="8" spans="2:15" ht="15" customHeight="1" x14ac:dyDescent="0.25">
      <c r="B8" s="30" t="s">
        <v>919</v>
      </c>
      <c r="C8" s="10" t="s">
        <v>0</v>
      </c>
      <c r="D8" s="11">
        <v>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2:15" x14ac:dyDescent="0.25">
      <c r="B9" s="31"/>
      <c r="C9" s="12" t="s">
        <v>1</v>
      </c>
      <c r="D9" s="13">
        <v>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2:15" x14ac:dyDescent="0.25">
      <c r="B10" s="31"/>
      <c r="C10" s="12" t="s">
        <v>908</v>
      </c>
      <c r="D10" s="13">
        <v>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2:15" x14ac:dyDescent="0.25">
      <c r="B11" s="31"/>
      <c r="C11" s="12" t="s">
        <v>3</v>
      </c>
      <c r="D11" s="13">
        <v>0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2:15" x14ac:dyDescent="0.25">
      <c r="B12" s="32"/>
      <c r="C12" s="14" t="s">
        <v>909</v>
      </c>
      <c r="D12" s="15">
        <v>22</v>
      </c>
      <c r="E12" s="15">
        <v>15</v>
      </c>
      <c r="F12" s="15">
        <v>12</v>
      </c>
      <c r="G12" s="15">
        <v>10</v>
      </c>
      <c r="H12" s="15">
        <v>7</v>
      </c>
      <c r="I12" s="15">
        <v>6</v>
      </c>
      <c r="J12" s="15">
        <v>4</v>
      </c>
      <c r="K12" s="15">
        <v>3</v>
      </c>
      <c r="L12" s="15">
        <v>3</v>
      </c>
      <c r="M12" s="15">
        <v>1</v>
      </c>
      <c r="N12" s="15"/>
      <c r="O12" s="15"/>
    </row>
    <row r="13" spans="2:15" ht="15" customHeight="1" x14ac:dyDescent="0.25">
      <c r="B13" s="30" t="s">
        <v>916</v>
      </c>
      <c r="C13" s="10" t="s">
        <v>0</v>
      </c>
      <c r="D13" s="11">
        <v>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x14ac:dyDescent="0.25">
      <c r="B14" s="31"/>
      <c r="C14" s="12" t="s">
        <v>1</v>
      </c>
      <c r="D14" s="13">
        <v>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2:15" x14ac:dyDescent="0.25">
      <c r="B15" s="31"/>
      <c r="C15" s="12" t="s">
        <v>908</v>
      </c>
      <c r="D15" s="13">
        <v>0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2:15" x14ac:dyDescent="0.25">
      <c r="B16" s="31"/>
      <c r="C16" s="12" t="s">
        <v>3</v>
      </c>
      <c r="D16" s="13">
        <v>0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5">
      <c r="B17" s="32"/>
      <c r="C17" s="14" t="s">
        <v>909</v>
      </c>
      <c r="D17" s="15">
        <v>8</v>
      </c>
      <c r="E17" s="15">
        <v>7</v>
      </c>
      <c r="F17" s="15">
        <v>6</v>
      </c>
      <c r="G17" s="15">
        <v>6</v>
      </c>
      <c r="H17" s="15">
        <v>4</v>
      </c>
      <c r="I17" s="15">
        <v>2</v>
      </c>
      <c r="J17" s="15">
        <v>1</v>
      </c>
      <c r="K17" s="15">
        <v>1</v>
      </c>
      <c r="L17" s="15">
        <v>1</v>
      </c>
      <c r="M17" s="15"/>
      <c r="N17" s="15"/>
      <c r="O17" s="15"/>
    </row>
    <row r="18" spans="2:15" ht="15" customHeight="1" x14ac:dyDescent="0.25">
      <c r="B18" s="25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</sheetData>
  <mergeCells count="3">
    <mergeCell ref="B3:B7"/>
    <mergeCell ref="B8:B12"/>
    <mergeCell ref="B13:B17"/>
  </mergeCells>
  <pageMargins left="0" right="0" top="0.55118110236220474" bottom="0.35433070866141736" header="0.31496062992125984" footer="0.31496062992125984"/>
  <pageSetup paperSize="9" scale="5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/>
  <dimension ref="B2:O17"/>
  <sheetViews>
    <sheetView topLeftCell="B1" zoomScaleNormal="100" workbookViewId="0">
      <pane xSplit="1" ySplit="7" topLeftCell="C8" activePane="bottomRight" state="frozen"/>
      <selection activeCell="B1" sqref="B1"/>
      <selection pane="topRight" activeCell="C1" sqref="C1"/>
      <selection pane="bottomLeft" activeCell="B8" sqref="B8"/>
      <selection pane="bottomRight" activeCell="B13" sqref="B13"/>
    </sheetView>
  </sheetViews>
  <sheetFormatPr defaultColWidth="9.140625" defaultRowHeight="15" x14ac:dyDescent="0.2"/>
  <cols>
    <col min="1" max="1" width="1.85546875" style="9" customWidth="1"/>
    <col min="2" max="2" width="17.28515625" style="7" customWidth="1"/>
    <col min="3" max="3" width="19.7109375" style="8" customWidth="1"/>
    <col min="4" max="15" width="6.7109375" style="9" customWidth="1"/>
    <col min="16" max="16384" width="9.140625" style="9"/>
  </cols>
  <sheetData>
    <row r="2" spans="2:15" x14ac:dyDescent="0.25">
      <c r="B2" s="1"/>
      <c r="C2" s="2" t="s">
        <v>19</v>
      </c>
      <c r="D2" s="3">
        <v>2021</v>
      </c>
      <c r="E2" s="3">
        <v>2020</v>
      </c>
      <c r="F2" s="3">
        <v>2019</v>
      </c>
      <c r="G2" s="3">
        <v>2018</v>
      </c>
      <c r="H2" s="3">
        <v>2017</v>
      </c>
      <c r="I2" s="3">
        <v>2016</v>
      </c>
      <c r="J2" s="3">
        <v>2015</v>
      </c>
      <c r="K2" s="3">
        <v>2014</v>
      </c>
      <c r="L2" s="3">
        <v>2013</v>
      </c>
      <c r="M2" s="3">
        <v>2012</v>
      </c>
      <c r="N2" s="3">
        <v>2011</v>
      </c>
      <c r="O2" s="3">
        <v>2010</v>
      </c>
    </row>
    <row r="3" spans="2:15" ht="14.45" customHeight="1" x14ac:dyDescent="0.25">
      <c r="B3" s="33" t="s">
        <v>36</v>
      </c>
      <c r="C3" s="18" t="s">
        <v>0</v>
      </c>
      <c r="D3" s="19">
        <f t="shared" ref="D3" si="0">SUM(D8,D13,D18,D23,D28,D33,D38,D43,D48,D53,D58,D63,D68,D73,D78)</f>
        <v>0</v>
      </c>
      <c r="E3" s="19">
        <f t="shared" ref="E3:O3" si="1">SUM(E8,E13,E18,E23,E28,E33,E38,E43,E48,E53,E58,E63,E68,E73,E78)</f>
        <v>0</v>
      </c>
      <c r="F3" s="19">
        <f t="shared" si="1"/>
        <v>0</v>
      </c>
      <c r="G3" s="19">
        <f t="shared" si="1"/>
        <v>0</v>
      </c>
      <c r="H3" s="19">
        <f t="shared" si="1"/>
        <v>0</v>
      </c>
      <c r="I3" s="19">
        <f t="shared" si="1"/>
        <v>0</v>
      </c>
      <c r="J3" s="19">
        <f t="shared" si="1"/>
        <v>0</v>
      </c>
      <c r="K3" s="19">
        <f t="shared" si="1"/>
        <v>0</v>
      </c>
      <c r="L3" s="19">
        <f t="shared" si="1"/>
        <v>0</v>
      </c>
      <c r="M3" s="19">
        <f t="shared" si="1"/>
        <v>0</v>
      </c>
      <c r="N3" s="19">
        <f t="shared" si="1"/>
        <v>0</v>
      </c>
      <c r="O3" s="19">
        <f t="shared" si="1"/>
        <v>0</v>
      </c>
    </row>
    <row r="4" spans="2:15" x14ac:dyDescent="0.25">
      <c r="B4" s="34"/>
      <c r="C4" s="20" t="s">
        <v>1</v>
      </c>
      <c r="D4" s="21">
        <f t="shared" ref="D4" si="2">SUM(D9,D14,D19,D24,D29,D34,D39,D44,D49,D54,D59,D64,D69,D74,D79)</f>
        <v>0</v>
      </c>
      <c r="E4" s="21">
        <f t="shared" ref="E4:O4" si="3">SUM(E9,E14,E19,E24,E29,E34,E39,E44,E49,E54,E59,E64,E69,E74,E79)</f>
        <v>0</v>
      </c>
      <c r="F4" s="21">
        <f t="shared" si="3"/>
        <v>0</v>
      </c>
      <c r="G4" s="21">
        <f t="shared" si="3"/>
        <v>0</v>
      </c>
      <c r="H4" s="21">
        <f t="shared" si="3"/>
        <v>0</v>
      </c>
      <c r="I4" s="21">
        <f t="shared" si="3"/>
        <v>0</v>
      </c>
      <c r="J4" s="21">
        <f t="shared" si="3"/>
        <v>0</v>
      </c>
      <c r="K4" s="21">
        <f t="shared" si="3"/>
        <v>0</v>
      </c>
      <c r="L4" s="21">
        <f t="shared" si="3"/>
        <v>0</v>
      </c>
      <c r="M4" s="21">
        <f t="shared" si="3"/>
        <v>0</v>
      </c>
      <c r="N4" s="21">
        <f t="shared" si="3"/>
        <v>0</v>
      </c>
      <c r="O4" s="21">
        <f t="shared" si="3"/>
        <v>0</v>
      </c>
    </row>
    <row r="5" spans="2:15" x14ac:dyDescent="0.25">
      <c r="B5" s="34"/>
      <c r="C5" s="20" t="s">
        <v>908</v>
      </c>
      <c r="D5" s="21">
        <f t="shared" ref="D5" si="4">SUM(D80,D75,D70,D65,D60,D55,D50,D45,D40,D35,D30,D25,D20,D15,D10)</f>
        <v>0</v>
      </c>
      <c r="E5" s="21">
        <f t="shared" ref="E5:O5" si="5">SUM(E80,E75,E70,E65,E60,E55,E50,E45,E40,E35,E30,E25,E20,E15,E10)</f>
        <v>0</v>
      </c>
      <c r="F5" s="21">
        <f t="shared" si="5"/>
        <v>0</v>
      </c>
      <c r="G5" s="21">
        <f t="shared" si="5"/>
        <v>0</v>
      </c>
      <c r="H5" s="21">
        <f t="shared" si="5"/>
        <v>0</v>
      </c>
      <c r="I5" s="21">
        <f t="shared" si="5"/>
        <v>0</v>
      </c>
      <c r="J5" s="21">
        <f t="shared" si="5"/>
        <v>0</v>
      </c>
      <c r="K5" s="21">
        <f t="shared" si="5"/>
        <v>0</v>
      </c>
      <c r="L5" s="21">
        <f t="shared" si="5"/>
        <v>0</v>
      </c>
      <c r="M5" s="21">
        <f t="shared" si="5"/>
        <v>0</v>
      </c>
      <c r="N5" s="21">
        <f t="shared" si="5"/>
        <v>0</v>
      </c>
      <c r="O5" s="21">
        <f t="shared" si="5"/>
        <v>0</v>
      </c>
    </row>
    <row r="6" spans="2:15" x14ac:dyDescent="0.25">
      <c r="B6" s="34"/>
      <c r="C6" s="20" t="s">
        <v>3</v>
      </c>
      <c r="D6" s="21">
        <f t="shared" ref="D6" si="6">SUM(D11,D16,D21,D26,D31,D36,D41,D46,D51,D56,D61,D66,D71,D76,D81)</f>
        <v>0</v>
      </c>
      <c r="E6" s="21">
        <f t="shared" ref="E6:O6" si="7">SUM(E11,E16,E21,E26,E31,E36,E41,E46,E51,E56,E61,E66,E71,E76,E81)</f>
        <v>7</v>
      </c>
      <c r="F6" s="21">
        <f t="shared" si="7"/>
        <v>9</v>
      </c>
      <c r="G6" s="21">
        <f t="shared" si="7"/>
        <v>9</v>
      </c>
      <c r="H6" s="21">
        <f t="shared" si="7"/>
        <v>9</v>
      </c>
      <c r="I6" s="21">
        <f t="shared" si="7"/>
        <v>5</v>
      </c>
      <c r="J6" s="21">
        <f t="shared" si="7"/>
        <v>5</v>
      </c>
      <c r="K6" s="21">
        <f t="shared" si="7"/>
        <v>0</v>
      </c>
      <c r="L6" s="21">
        <f t="shared" si="7"/>
        <v>0</v>
      </c>
      <c r="M6" s="21">
        <f t="shared" si="7"/>
        <v>0</v>
      </c>
      <c r="N6" s="21">
        <f t="shared" si="7"/>
        <v>0</v>
      </c>
      <c r="O6" s="21">
        <f t="shared" si="7"/>
        <v>0</v>
      </c>
    </row>
    <row r="7" spans="2:15" x14ac:dyDescent="0.25">
      <c r="B7" s="35"/>
      <c r="C7" s="22" t="s">
        <v>4</v>
      </c>
      <c r="D7" s="23">
        <f t="shared" ref="D7" si="8">SUM(D82,D77,D72,D67,D62,D57,D52,D47,D42,D37,D32,D27,D22,D17,D12)</f>
        <v>0</v>
      </c>
      <c r="E7" s="23">
        <f t="shared" ref="E7:O7" si="9">SUM(E82,E77,E72,E67,E62,E57,E52,E47,E42,E37,E32,E27,E22,E17,E12)</f>
        <v>0</v>
      </c>
      <c r="F7" s="23">
        <f t="shared" si="9"/>
        <v>0</v>
      </c>
      <c r="G7" s="23">
        <f t="shared" si="9"/>
        <v>0</v>
      </c>
      <c r="H7" s="23">
        <f t="shared" si="9"/>
        <v>0</v>
      </c>
      <c r="I7" s="23">
        <f t="shared" si="9"/>
        <v>0</v>
      </c>
      <c r="J7" s="23">
        <f t="shared" si="9"/>
        <v>0</v>
      </c>
      <c r="K7" s="23">
        <f t="shared" si="9"/>
        <v>0</v>
      </c>
      <c r="L7" s="23">
        <f t="shared" si="9"/>
        <v>0</v>
      </c>
      <c r="M7" s="23">
        <f t="shared" si="9"/>
        <v>0</v>
      </c>
      <c r="N7" s="23">
        <f t="shared" si="9"/>
        <v>0</v>
      </c>
      <c r="O7" s="23">
        <f t="shared" si="9"/>
        <v>0</v>
      </c>
    </row>
    <row r="8" spans="2:15" ht="15" customHeight="1" x14ac:dyDescent="0.25">
      <c r="B8" s="37" t="s">
        <v>917</v>
      </c>
      <c r="C8" s="10" t="s">
        <v>0</v>
      </c>
      <c r="D8" s="11">
        <v>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2:15" x14ac:dyDescent="0.25">
      <c r="B9" s="38"/>
      <c r="C9" s="12" t="s">
        <v>1</v>
      </c>
      <c r="D9" s="13">
        <v>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2:15" x14ac:dyDescent="0.25">
      <c r="B10" s="38"/>
      <c r="C10" s="12" t="s">
        <v>908</v>
      </c>
      <c r="D10" s="13">
        <v>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2:15" x14ac:dyDescent="0.25">
      <c r="B11" s="38"/>
      <c r="C11" s="12" t="s">
        <v>3</v>
      </c>
      <c r="D11" s="13">
        <v>0</v>
      </c>
      <c r="E11" s="13">
        <v>7</v>
      </c>
      <c r="F11" s="13">
        <v>9</v>
      </c>
      <c r="G11" s="13">
        <v>9</v>
      </c>
      <c r="H11" s="13">
        <v>9</v>
      </c>
      <c r="I11" s="13">
        <v>5</v>
      </c>
      <c r="J11" s="13">
        <v>5</v>
      </c>
      <c r="K11" s="13"/>
      <c r="L11" s="13"/>
      <c r="M11" s="13"/>
      <c r="N11" s="13"/>
      <c r="O11" s="13"/>
    </row>
    <row r="12" spans="2:15" x14ac:dyDescent="0.25">
      <c r="B12" s="39"/>
      <c r="C12" s="14" t="s">
        <v>909</v>
      </c>
      <c r="D12" s="15">
        <v>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2:15" x14ac:dyDescent="0.2">
      <c r="D13" s="9">
        <v>0</v>
      </c>
    </row>
    <row r="14" spans="2:15" x14ac:dyDescent="0.2">
      <c r="D14" s="9">
        <v>0</v>
      </c>
    </row>
    <row r="15" spans="2:15" x14ac:dyDescent="0.2">
      <c r="D15" s="9">
        <v>0</v>
      </c>
    </row>
    <row r="16" spans="2:15" x14ac:dyDescent="0.2">
      <c r="D16" s="9">
        <v>0</v>
      </c>
    </row>
    <row r="17" spans="4:4" x14ac:dyDescent="0.2">
      <c r="D17" s="9">
        <v>0</v>
      </c>
    </row>
  </sheetData>
  <sortState columnSort="1" ref="D2:O24">
    <sortCondition descending="1" ref="D2:O2"/>
  </sortState>
  <mergeCells count="2">
    <mergeCell ref="B3:B7"/>
    <mergeCell ref="B8:B12"/>
  </mergeCells>
  <pageMargins left="0" right="0" top="0.55118110236220474" bottom="0.35433070866141736" header="0.31496062992125984" footer="0.31496062992125984"/>
  <pageSetup paperSize="9" scale="5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>
    <pageSetUpPr fitToPage="1"/>
  </sheetPr>
  <dimension ref="A1:H465"/>
  <sheetViews>
    <sheetView workbookViewId="0">
      <selection activeCell="J10" sqref="J10"/>
    </sheetView>
  </sheetViews>
  <sheetFormatPr defaultColWidth="8.7109375" defaultRowHeight="15" x14ac:dyDescent="0.25"/>
  <cols>
    <col min="1" max="1" width="22.140625" style="27" customWidth="1"/>
    <col min="2" max="2" width="30.28515625" style="27" customWidth="1"/>
    <col min="3" max="3" width="28.28515625" style="27" customWidth="1"/>
    <col min="4" max="4" width="18" style="27" customWidth="1"/>
    <col min="5" max="5" width="13.140625" style="27" customWidth="1"/>
    <col min="6" max="6" width="13.42578125" style="27" customWidth="1"/>
    <col min="7" max="7" width="28.5703125" style="27" customWidth="1"/>
    <col min="8" max="8" width="12.5703125" style="27" customWidth="1"/>
    <col min="9" max="16384" width="8.7109375" style="27"/>
  </cols>
  <sheetData>
    <row r="1" spans="1:8" x14ac:dyDescent="0.25">
      <c r="A1" s="26" t="s">
        <v>52</v>
      </c>
      <c r="B1" s="26" t="s">
        <v>53</v>
      </c>
      <c r="C1" s="26" t="s">
        <v>57</v>
      </c>
      <c r="D1" s="26" t="s">
        <v>54</v>
      </c>
      <c r="E1" s="26" t="s">
        <v>55</v>
      </c>
      <c r="F1" s="26" t="s">
        <v>56</v>
      </c>
      <c r="G1" s="26" t="s">
        <v>58</v>
      </c>
      <c r="H1" s="26" t="s">
        <v>59</v>
      </c>
    </row>
    <row r="2" spans="1:8" x14ac:dyDescent="0.25">
      <c r="A2" s="28" t="s">
        <v>60</v>
      </c>
      <c r="B2" s="28" t="s">
        <v>70</v>
      </c>
      <c r="C2" s="28" t="s">
        <v>74</v>
      </c>
      <c r="D2" s="28" t="s">
        <v>71</v>
      </c>
      <c r="E2" s="28" t="s">
        <v>72</v>
      </c>
      <c r="F2" s="28" t="s">
        <v>73</v>
      </c>
      <c r="G2" s="28"/>
      <c r="H2" s="29">
        <v>44265</v>
      </c>
    </row>
    <row r="3" spans="1:8" x14ac:dyDescent="0.25">
      <c r="A3" s="28" t="s">
        <v>60</v>
      </c>
      <c r="B3" s="28" t="s">
        <v>61</v>
      </c>
      <c r="C3" s="28" t="s">
        <v>65</v>
      </c>
      <c r="D3" s="28" t="s">
        <v>62</v>
      </c>
      <c r="E3" s="28" t="s">
        <v>63</v>
      </c>
      <c r="F3" s="28" t="s">
        <v>64</v>
      </c>
      <c r="G3" s="28"/>
      <c r="H3" s="29">
        <v>43025</v>
      </c>
    </row>
    <row r="4" spans="1:8" ht="24" customHeight="1" x14ac:dyDescent="0.25">
      <c r="A4" s="28" t="s">
        <v>60</v>
      </c>
      <c r="B4" s="28" t="s">
        <v>70</v>
      </c>
      <c r="C4" s="28" t="s">
        <v>75</v>
      </c>
      <c r="D4" s="28" t="s">
        <v>62</v>
      </c>
      <c r="E4" s="28" t="s">
        <v>76</v>
      </c>
      <c r="F4" s="28" t="s">
        <v>77</v>
      </c>
      <c r="G4" s="28"/>
      <c r="H4" s="29">
        <v>43728</v>
      </c>
    </row>
    <row r="5" spans="1:8" x14ac:dyDescent="0.25">
      <c r="A5" s="28" t="s">
        <v>60</v>
      </c>
      <c r="B5" s="28" t="s">
        <v>70</v>
      </c>
      <c r="C5" s="28" t="s">
        <v>74</v>
      </c>
      <c r="D5" s="28" t="s">
        <v>66</v>
      </c>
      <c r="E5" s="28" t="s">
        <v>82</v>
      </c>
      <c r="F5" s="28" t="s">
        <v>83</v>
      </c>
      <c r="G5" s="28" t="s">
        <v>84</v>
      </c>
      <c r="H5" s="29">
        <v>41886</v>
      </c>
    </row>
    <row r="6" spans="1:8" x14ac:dyDescent="0.25">
      <c r="A6" s="28" t="s">
        <v>60</v>
      </c>
      <c r="B6" s="28" t="s">
        <v>70</v>
      </c>
      <c r="C6" s="28" t="s">
        <v>80</v>
      </c>
      <c r="D6" s="28" t="s">
        <v>66</v>
      </c>
      <c r="E6" s="28" t="s">
        <v>78</v>
      </c>
      <c r="F6" s="28" t="s">
        <v>79</v>
      </c>
      <c r="G6" s="28" t="s">
        <v>81</v>
      </c>
      <c r="H6" s="29">
        <v>41642</v>
      </c>
    </row>
    <row r="7" spans="1:8" x14ac:dyDescent="0.25">
      <c r="A7" s="28" t="s">
        <v>60</v>
      </c>
      <c r="B7" s="28" t="s">
        <v>61</v>
      </c>
      <c r="C7" s="28" t="s">
        <v>65</v>
      </c>
      <c r="D7" s="28" t="s">
        <v>66</v>
      </c>
      <c r="E7" s="28" t="s">
        <v>67</v>
      </c>
      <c r="F7" s="28" t="s">
        <v>68</v>
      </c>
      <c r="G7" s="28" t="s">
        <v>69</v>
      </c>
      <c r="H7" s="29">
        <v>41890</v>
      </c>
    </row>
    <row r="8" spans="1:8" x14ac:dyDescent="0.25">
      <c r="A8" s="28" t="s">
        <v>92</v>
      </c>
      <c r="B8" s="28" t="s">
        <v>93</v>
      </c>
      <c r="C8" s="28" t="s">
        <v>96</v>
      </c>
      <c r="D8" s="28" t="s">
        <v>66</v>
      </c>
      <c r="E8" s="28" t="s">
        <v>98</v>
      </c>
      <c r="F8" s="28" t="s">
        <v>99</v>
      </c>
      <c r="G8" s="28"/>
      <c r="H8" s="29">
        <v>42815</v>
      </c>
    </row>
    <row r="9" spans="1:8" ht="29.1" customHeight="1" x14ac:dyDescent="0.25">
      <c r="A9" s="28" t="s">
        <v>92</v>
      </c>
      <c r="B9" s="28" t="s">
        <v>93</v>
      </c>
      <c r="C9" s="28" t="s">
        <v>96</v>
      </c>
      <c r="D9" s="28" t="s">
        <v>66</v>
      </c>
      <c r="E9" s="28" t="s">
        <v>108</v>
      </c>
      <c r="F9" s="28" t="s">
        <v>109</v>
      </c>
      <c r="G9" s="28" t="s">
        <v>110</v>
      </c>
      <c r="H9" s="29">
        <v>42818</v>
      </c>
    </row>
    <row r="10" spans="1:8" x14ac:dyDescent="0.25">
      <c r="A10" s="28" t="s">
        <v>92</v>
      </c>
      <c r="B10" s="28" t="s">
        <v>93</v>
      </c>
      <c r="C10" s="28" t="s">
        <v>96</v>
      </c>
      <c r="D10" s="28" t="s">
        <v>66</v>
      </c>
      <c r="E10" s="28" t="s">
        <v>111</v>
      </c>
      <c r="F10" s="28" t="s">
        <v>112</v>
      </c>
      <c r="G10" s="28" t="s">
        <v>113</v>
      </c>
      <c r="H10" s="29">
        <v>42818</v>
      </c>
    </row>
    <row r="11" spans="1:8" x14ac:dyDescent="0.25">
      <c r="A11" s="28" t="s">
        <v>92</v>
      </c>
      <c r="B11" s="28" t="s">
        <v>93</v>
      </c>
      <c r="C11" s="28" t="s">
        <v>96</v>
      </c>
      <c r="D11" s="28" t="s">
        <v>66</v>
      </c>
      <c r="E11" s="28" t="s">
        <v>100</v>
      </c>
      <c r="F11" s="28" t="s">
        <v>101</v>
      </c>
      <c r="G11" s="28" t="s">
        <v>102</v>
      </c>
      <c r="H11" s="29">
        <v>42830</v>
      </c>
    </row>
    <row r="12" spans="1:8" x14ac:dyDescent="0.25">
      <c r="A12" s="28" t="s">
        <v>92</v>
      </c>
      <c r="B12" s="28" t="s">
        <v>93</v>
      </c>
      <c r="C12" s="28" t="s">
        <v>96</v>
      </c>
      <c r="D12" s="28" t="s">
        <v>66</v>
      </c>
      <c r="E12" s="28" t="s">
        <v>103</v>
      </c>
      <c r="F12" s="28" t="s">
        <v>104</v>
      </c>
      <c r="G12" s="28"/>
      <c r="H12" s="29">
        <v>43913</v>
      </c>
    </row>
    <row r="13" spans="1:8" ht="28.5" customHeight="1" x14ac:dyDescent="0.25">
      <c r="A13" s="28" t="s">
        <v>92</v>
      </c>
      <c r="B13" s="28" t="s">
        <v>93</v>
      </c>
      <c r="C13" s="28" t="s">
        <v>96</v>
      </c>
      <c r="D13" s="28" t="s">
        <v>66</v>
      </c>
      <c r="E13" s="28" t="s">
        <v>94</v>
      </c>
      <c r="F13" s="28" t="s">
        <v>95</v>
      </c>
      <c r="G13" s="28" t="s">
        <v>97</v>
      </c>
      <c r="H13" s="29">
        <v>41887</v>
      </c>
    </row>
    <row r="14" spans="1:8" x14ac:dyDescent="0.25">
      <c r="A14" s="28" t="s">
        <v>92</v>
      </c>
      <c r="B14" s="28" t="s">
        <v>93</v>
      </c>
      <c r="C14" s="28" t="s">
        <v>96</v>
      </c>
      <c r="D14" s="28" t="s">
        <v>66</v>
      </c>
      <c r="E14" s="28" t="s">
        <v>105</v>
      </c>
      <c r="F14" s="28" t="s">
        <v>106</v>
      </c>
      <c r="G14" s="28" t="s">
        <v>107</v>
      </c>
      <c r="H14" s="29">
        <v>41642</v>
      </c>
    </row>
    <row r="15" spans="1:8" x14ac:dyDescent="0.25">
      <c r="A15" s="28" t="s">
        <v>114</v>
      </c>
      <c r="B15" s="28" t="s">
        <v>137</v>
      </c>
      <c r="C15" s="28" t="s">
        <v>140</v>
      </c>
      <c r="D15" s="28" t="s">
        <v>116</v>
      </c>
      <c r="E15" s="28" t="s">
        <v>138</v>
      </c>
      <c r="F15" s="28" t="s">
        <v>139</v>
      </c>
      <c r="G15" s="28"/>
      <c r="H15" s="29">
        <v>42381</v>
      </c>
    </row>
    <row r="16" spans="1:8" x14ac:dyDescent="0.25">
      <c r="A16" s="28" t="s">
        <v>114</v>
      </c>
      <c r="B16" s="28" t="s">
        <v>137</v>
      </c>
      <c r="C16" s="28" t="s">
        <v>140</v>
      </c>
      <c r="D16" s="28" t="s">
        <v>116</v>
      </c>
      <c r="E16" s="28" t="s">
        <v>141</v>
      </c>
      <c r="F16" s="28" t="s">
        <v>142</v>
      </c>
      <c r="G16" s="28"/>
      <c r="H16" s="29">
        <v>44000</v>
      </c>
    </row>
    <row r="17" spans="1:8" x14ac:dyDescent="0.25">
      <c r="A17" s="28" t="s">
        <v>114</v>
      </c>
      <c r="B17" s="28" t="s">
        <v>157</v>
      </c>
      <c r="C17" s="28" t="s">
        <v>160</v>
      </c>
      <c r="D17" s="28" t="s">
        <v>116</v>
      </c>
      <c r="E17" s="28" t="s">
        <v>158</v>
      </c>
      <c r="F17" s="28" t="s">
        <v>159</v>
      </c>
      <c r="G17" s="28"/>
      <c r="H17" s="29">
        <v>42650</v>
      </c>
    </row>
    <row r="18" spans="1:8" x14ac:dyDescent="0.25">
      <c r="A18" s="28" t="s">
        <v>114</v>
      </c>
      <c r="B18" s="28" t="s">
        <v>183</v>
      </c>
      <c r="C18" s="28" t="s">
        <v>185</v>
      </c>
      <c r="D18" s="28" t="s">
        <v>116</v>
      </c>
      <c r="E18" s="28" t="s">
        <v>184</v>
      </c>
      <c r="F18" s="28" t="s">
        <v>126</v>
      </c>
      <c r="G18" s="28"/>
      <c r="H18" s="29">
        <v>41332</v>
      </c>
    </row>
    <row r="19" spans="1:8" x14ac:dyDescent="0.25">
      <c r="A19" s="28" t="s">
        <v>114</v>
      </c>
      <c r="B19" s="28" t="s">
        <v>157</v>
      </c>
      <c r="C19" s="28" t="s">
        <v>166</v>
      </c>
      <c r="D19" s="28" t="s">
        <v>71</v>
      </c>
      <c r="E19" s="28" t="s">
        <v>164</v>
      </c>
      <c r="F19" s="28" t="s">
        <v>165</v>
      </c>
      <c r="G19" s="28"/>
      <c r="H19" s="29">
        <v>42705</v>
      </c>
    </row>
    <row r="20" spans="1:8" ht="29.45" customHeight="1" x14ac:dyDescent="0.25">
      <c r="A20" s="28" t="s">
        <v>114</v>
      </c>
      <c r="B20" s="28" t="s">
        <v>115</v>
      </c>
      <c r="C20" s="28" t="s">
        <v>124</v>
      </c>
      <c r="D20" s="28" t="s">
        <v>71</v>
      </c>
      <c r="E20" s="28" t="s">
        <v>122</v>
      </c>
      <c r="F20" s="28" t="s">
        <v>123</v>
      </c>
      <c r="G20" s="28"/>
      <c r="H20" s="29">
        <v>42951</v>
      </c>
    </row>
    <row r="21" spans="1:8" x14ac:dyDescent="0.25">
      <c r="A21" s="28" t="s">
        <v>114</v>
      </c>
      <c r="B21" s="28" t="s">
        <v>207</v>
      </c>
      <c r="C21" s="28" t="s">
        <v>210</v>
      </c>
      <c r="D21" s="28" t="s">
        <v>71</v>
      </c>
      <c r="E21" s="28" t="s">
        <v>208</v>
      </c>
      <c r="F21" s="28" t="s">
        <v>209</v>
      </c>
      <c r="G21" s="28"/>
      <c r="H21" s="29">
        <v>43280</v>
      </c>
    </row>
    <row r="22" spans="1:8" x14ac:dyDescent="0.25">
      <c r="A22" s="28" t="s">
        <v>114</v>
      </c>
      <c r="B22" s="28" t="s">
        <v>157</v>
      </c>
      <c r="C22" s="28" t="s">
        <v>168</v>
      </c>
      <c r="D22" s="28" t="s">
        <v>71</v>
      </c>
      <c r="E22" s="28" t="s">
        <v>117</v>
      </c>
      <c r="F22" s="28" t="s">
        <v>167</v>
      </c>
      <c r="G22" s="28"/>
      <c r="H22" s="29">
        <v>43395</v>
      </c>
    </row>
    <row r="23" spans="1:8" x14ac:dyDescent="0.25">
      <c r="A23" s="28" t="s">
        <v>114</v>
      </c>
      <c r="B23" s="28" t="s">
        <v>207</v>
      </c>
      <c r="C23" s="28" t="s">
        <v>213</v>
      </c>
      <c r="D23" s="28" t="s">
        <v>71</v>
      </c>
      <c r="E23" s="28" t="s">
        <v>211</v>
      </c>
      <c r="F23" s="28" t="s">
        <v>212</v>
      </c>
      <c r="G23" s="28"/>
      <c r="H23" s="29">
        <v>43789</v>
      </c>
    </row>
    <row r="24" spans="1:8" x14ac:dyDescent="0.25">
      <c r="A24" s="28" t="s">
        <v>114</v>
      </c>
      <c r="B24" s="28" t="s">
        <v>115</v>
      </c>
      <c r="C24" s="28" t="s">
        <v>121</v>
      </c>
      <c r="D24" s="28" t="s">
        <v>71</v>
      </c>
      <c r="E24" s="28" t="s">
        <v>119</v>
      </c>
      <c r="F24" s="28" t="s">
        <v>120</v>
      </c>
      <c r="G24" s="28"/>
      <c r="H24" s="29">
        <v>43866</v>
      </c>
    </row>
    <row r="25" spans="1:8" x14ac:dyDescent="0.25">
      <c r="A25" s="28" t="s">
        <v>114</v>
      </c>
      <c r="B25" s="28" t="s">
        <v>157</v>
      </c>
      <c r="C25" s="28" t="s">
        <v>163</v>
      </c>
      <c r="D25" s="28" t="s">
        <v>71</v>
      </c>
      <c r="E25" s="28" t="s">
        <v>161</v>
      </c>
      <c r="F25" s="28" t="s">
        <v>162</v>
      </c>
      <c r="G25" s="28"/>
      <c r="H25" s="29">
        <v>43956</v>
      </c>
    </row>
    <row r="26" spans="1:8" x14ac:dyDescent="0.25">
      <c r="A26" s="28" t="s">
        <v>114</v>
      </c>
      <c r="B26" s="28" t="s">
        <v>183</v>
      </c>
      <c r="C26" s="28" t="s">
        <v>185</v>
      </c>
      <c r="D26" s="28" t="s">
        <v>71</v>
      </c>
      <c r="E26" s="28" t="s">
        <v>186</v>
      </c>
      <c r="F26" s="28" t="s">
        <v>187</v>
      </c>
      <c r="G26" s="28"/>
      <c r="H26" s="29">
        <v>42422</v>
      </c>
    </row>
    <row r="27" spans="1:8" x14ac:dyDescent="0.25">
      <c r="A27" s="28" t="s">
        <v>114</v>
      </c>
      <c r="B27" s="28" t="s">
        <v>157</v>
      </c>
      <c r="C27" s="28" t="s">
        <v>166</v>
      </c>
      <c r="D27" s="28" t="s">
        <v>62</v>
      </c>
      <c r="E27" s="28" t="s">
        <v>175</v>
      </c>
      <c r="F27" s="28" t="s">
        <v>176</v>
      </c>
      <c r="G27" s="28"/>
      <c r="H27" s="29">
        <v>42835</v>
      </c>
    </row>
    <row r="28" spans="1:8" ht="28.5" customHeight="1" x14ac:dyDescent="0.25">
      <c r="A28" s="28" t="s">
        <v>114</v>
      </c>
      <c r="B28" s="28" t="s">
        <v>115</v>
      </c>
      <c r="C28" s="28" t="s">
        <v>132</v>
      </c>
      <c r="D28" s="28" t="s">
        <v>62</v>
      </c>
      <c r="E28" s="28" t="s">
        <v>130</v>
      </c>
      <c r="F28" s="28" t="s">
        <v>131</v>
      </c>
      <c r="G28" s="28"/>
      <c r="H28" s="29">
        <v>42849</v>
      </c>
    </row>
    <row r="29" spans="1:8" x14ac:dyDescent="0.25">
      <c r="A29" s="28" t="s">
        <v>114</v>
      </c>
      <c r="B29" s="28" t="s">
        <v>207</v>
      </c>
      <c r="C29" s="28" t="s">
        <v>213</v>
      </c>
      <c r="D29" s="28" t="s">
        <v>62</v>
      </c>
      <c r="E29" s="28" t="s">
        <v>216</v>
      </c>
      <c r="F29" s="28" t="s">
        <v>217</v>
      </c>
      <c r="G29" s="28"/>
      <c r="H29" s="29">
        <v>43159</v>
      </c>
    </row>
    <row r="30" spans="1:8" x14ac:dyDescent="0.25">
      <c r="A30" s="28" t="s">
        <v>114</v>
      </c>
      <c r="B30" s="28" t="s">
        <v>137</v>
      </c>
      <c r="C30" s="28" t="s">
        <v>140</v>
      </c>
      <c r="D30" s="28" t="s">
        <v>62</v>
      </c>
      <c r="E30" s="28" t="s">
        <v>146</v>
      </c>
      <c r="F30" s="28" t="s">
        <v>147</v>
      </c>
      <c r="G30" s="28"/>
      <c r="H30" s="29">
        <v>43161</v>
      </c>
    </row>
    <row r="31" spans="1:8" x14ac:dyDescent="0.25">
      <c r="A31" s="28" t="s">
        <v>114</v>
      </c>
      <c r="B31" s="28" t="s">
        <v>183</v>
      </c>
      <c r="C31" s="28" t="s">
        <v>185</v>
      </c>
      <c r="D31" s="28" t="s">
        <v>62</v>
      </c>
      <c r="E31" s="28" t="s">
        <v>188</v>
      </c>
      <c r="F31" s="28" t="s">
        <v>189</v>
      </c>
      <c r="G31" s="28"/>
      <c r="H31" s="29">
        <v>43165</v>
      </c>
    </row>
    <row r="32" spans="1:8" x14ac:dyDescent="0.25">
      <c r="A32" s="28" t="s">
        <v>114</v>
      </c>
      <c r="B32" s="28" t="s">
        <v>137</v>
      </c>
      <c r="C32" s="28" t="s">
        <v>140</v>
      </c>
      <c r="D32" s="28" t="s">
        <v>62</v>
      </c>
      <c r="E32" s="28" t="s">
        <v>143</v>
      </c>
      <c r="F32" s="28" t="s">
        <v>144</v>
      </c>
      <c r="G32" s="28"/>
      <c r="H32" s="29">
        <v>43178</v>
      </c>
    </row>
    <row r="33" spans="1:8" x14ac:dyDescent="0.25">
      <c r="A33" s="28" t="s">
        <v>114</v>
      </c>
      <c r="B33" s="28" t="s">
        <v>115</v>
      </c>
      <c r="C33" s="28" t="s">
        <v>118</v>
      </c>
      <c r="D33" s="28" t="s">
        <v>62</v>
      </c>
      <c r="E33" s="28" t="s">
        <v>125</v>
      </c>
      <c r="F33" s="28" t="s">
        <v>126</v>
      </c>
      <c r="G33" s="28"/>
      <c r="H33" s="29">
        <v>43262</v>
      </c>
    </row>
    <row r="34" spans="1:8" x14ac:dyDescent="0.25">
      <c r="A34" s="28" t="s">
        <v>114</v>
      </c>
      <c r="B34" s="28" t="s">
        <v>183</v>
      </c>
      <c r="C34" s="28" t="s">
        <v>192</v>
      </c>
      <c r="D34" s="28" t="s">
        <v>62</v>
      </c>
      <c r="E34" s="28" t="s">
        <v>193</v>
      </c>
      <c r="F34" s="28" t="s">
        <v>194</v>
      </c>
      <c r="G34" s="28"/>
      <c r="H34" s="29">
        <v>43399</v>
      </c>
    </row>
    <row r="35" spans="1:8" x14ac:dyDescent="0.25">
      <c r="A35" s="28" t="s">
        <v>114</v>
      </c>
      <c r="B35" s="28" t="s">
        <v>137</v>
      </c>
      <c r="C35" s="28" t="s">
        <v>140</v>
      </c>
      <c r="D35" s="28" t="s">
        <v>62</v>
      </c>
      <c r="E35" s="28" t="s">
        <v>143</v>
      </c>
      <c r="F35" s="28" t="s">
        <v>145</v>
      </c>
      <c r="G35" s="28"/>
      <c r="H35" s="29">
        <v>43475</v>
      </c>
    </row>
    <row r="36" spans="1:8" x14ac:dyDescent="0.25">
      <c r="A36" s="28" t="s">
        <v>114</v>
      </c>
      <c r="B36" s="28" t="s">
        <v>157</v>
      </c>
      <c r="C36" s="28" t="s">
        <v>166</v>
      </c>
      <c r="D36" s="28" t="s">
        <v>62</v>
      </c>
      <c r="E36" s="28" t="s">
        <v>171</v>
      </c>
      <c r="F36" s="28" t="s">
        <v>172</v>
      </c>
      <c r="G36" s="28"/>
      <c r="H36" s="29">
        <v>43475</v>
      </c>
    </row>
    <row r="37" spans="1:8" ht="26.1" customHeight="1" x14ac:dyDescent="0.25">
      <c r="A37" s="28" t="s">
        <v>114</v>
      </c>
      <c r="B37" s="28" t="s">
        <v>207</v>
      </c>
      <c r="C37" s="28" t="s">
        <v>213</v>
      </c>
      <c r="D37" s="28" t="s">
        <v>62</v>
      </c>
      <c r="E37" s="28" t="s">
        <v>214</v>
      </c>
      <c r="F37" s="28" t="s">
        <v>215</v>
      </c>
      <c r="G37" s="28"/>
      <c r="H37" s="29">
        <v>43487</v>
      </c>
    </row>
    <row r="38" spans="1:8" x14ac:dyDescent="0.25">
      <c r="A38" s="28" t="s">
        <v>114</v>
      </c>
      <c r="B38" s="28" t="s">
        <v>207</v>
      </c>
      <c r="C38" s="28" t="s">
        <v>210</v>
      </c>
      <c r="D38" s="28" t="s">
        <v>62</v>
      </c>
      <c r="E38" s="28" t="s">
        <v>220</v>
      </c>
      <c r="F38" s="28" t="s">
        <v>221</v>
      </c>
      <c r="G38" s="28"/>
      <c r="H38" s="29">
        <v>43516</v>
      </c>
    </row>
    <row r="39" spans="1:8" x14ac:dyDescent="0.25">
      <c r="A39" s="28" t="s">
        <v>114</v>
      </c>
      <c r="B39" s="28" t="s">
        <v>115</v>
      </c>
      <c r="C39" s="28" t="s">
        <v>129</v>
      </c>
      <c r="D39" s="28" t="s">
        <v>62</v>
      </c>
      <c r="E39" s="28" t="s">
        <v>127</v>
      </c>
      <c r="F39" s="28" t="s">
        <v>128</v>
      </c>
      <c r="G39" s="28"/>
      <c r="H39" s="29">
        <v>43614</v>
      </c>
    </row>
    <row r="40" spans="1:8" x14ac:dyDescent="0.25">
      <c r="A40" s="28" t="s">
        <v>114</v>
      </c>
      <c r="B40" s="28" t="s">
        <v>183</v>
      </c>
      <c r="C40" s="28" t="s">
        <v>192</v>
      </c>
      <c r="D40" s="28" t="s">
        <v>62</v>
      </c>
      <c r="E40" s="28" t="s">
        <v>190</v>
      </c>
      <c r="F40" s="28" t="s">
        <v>191</v>
      </c>
      <c r="G40" s="28"/>
      <c r="H40" s="29">
        <v>43865</v>
      </c>
    </row>
    <row r="41" spans="1:8" x14ac:dyDescent="0.25">
      <c r="A41" s="28" t="s">
        <v>114</v>
      </c>
      <c r="B41" s="28" t="s">
        <v>183</v>
      </c>
      <c r="C41" s="28" t="s">
        <v>192</v>
      </c>
      <c r="D41" s="28" t="s">
        <v>62</v>
      </c>
      <c r="E41" s="28" t="s">
        <v>127</v>
      </c>
      <c r="F41" s="28" t="s">
        <v>195</v>
      </c>
      <c r="G41" s="28"/>
      <c r="H41" s="29">
        <v>43865</v>
      </c>
    </row>
    <row r="42" spans="1:8" x14ac:dyDescent="0.25">
      <c r="A42" s="28" t="s">
        <v>114</v>
      </c>
      <c r="B42" s="28" t="s">
        <v>157</v>
      </c>
      <c r="C42" s="28" t="s">
        <v>163</v>
      </c>
      <c r="D42" s="28" t="s">
        <v>62</v>
      </c>
      <c r="E42" s="28" t="s">
        <v>173</v>
      </c>
      <c r="F42" s="28" t="s">
        <v>174</v>
      </c>
      <c r="G42" s="28"/>
      <c r="H42" s="29">
        <v>43998</v>
      </c>
    </row>
    <row r="43" spans="1:8" x14ac:dyDescent="0.25">
      <c r="A43" s="28" t="s">
        <v>114</v>
      </c>
      <c r="B43" s="28" t="s">
        <v>157</v>
      </c>
      <c r="C43" s="28" t="s">
        <v>160</v>
      </c>
      <c r="D43" s="28" t="s">
        <v>62</v>
      </c>
      <c r="E43" s="28" t="s">
        <v>169</v>
      </c>
      <c r="F43" s="28" t="s">
        <v>170</v>
      </c>
      <c r="G43" s="28"/>
      <c r="H43" s="29">
        <v>44229</v>
      </c>
    </row>
    <row r="44" spans="1:8" x14ac:dyDescent="0.25">
      <c r="A44" s="28" t="s">
        <v>114</v>
      </c>
      <c r="B44" s="28" t="s">
        <v>157</v>
      </c>
      <c r="C44" s="28" t="s">
        <v>168</v>
      </c>
      <c r="D44" s="28" t="s">
        <v>62</v>
      </c>
      <c r="E44" s="28" t="s">
        <v>931</v>
      </c>
      <c r="F44" s="28" t="s">
        <v>932</v>
      </c>
      <c r="G44" s="28"/>
      <c r="H44" s="29">
        <v>44417</v>
      </c>
    </row>
    <row r="45" spans="1:8" x14ac:dyDescent="0.25">
      <c r="A45" s="28" t="s">
        <v>114</v>
      </c>
      <c r="B45" s="28" t="s">
        <v>137</v>
      </c>
      <c r="C45" s="28" t="s">
        <v>150</v>
      </c>
      <c r="D45" s="28" t="s">
        <v>62</v>
      </c>
      <c r="E45" s="28" t="s">
        <v>148</v>
      </c>
      <c r="F45" s="28" t="s">
        <v>149</v>
      </c>
      <c r="G45" s="28"/>
      <c r="H45" s="29">
        <v>41662</v>
      </c>
    </row>
    <row r="46" spans="1:8" x14ac:dyDescent="0.25">
      <c r="A46" s="28" t="s">
        <v>114</v>
      </c>
      <c r="B46" s="28" t="s">
        <v>207</v>
      </c>
      <c r="C46" s="28" t="s">
        <v>210</v>
      </c>
      <c r="D46" s="28" t="s">
        <v>62</v>
      </c>
      <c r="E46" s="28" t="s">
        <v>218</v>
      </c>
      <c r="F46" s="28" t="s">
        <v>219</v>
      </c>
      <c r="G46" s="28"/>
      <c r="H46" s="29">
        <v>42408</v>
      </c>
    </row>
    <row r="47" spans="1:8" x14ac:dyDescent="0.25">
      <c r="A47" s="28" t="s">
        <v>114</v>
      </c>
      <c r="B47" s="28" t="s">
        <v>207</v>
      </c>
      <c r="C47" s="28" t="s">
        <v>213</v>
      </c>
      <c r="D47" s="28" t="s">
        <v>62</v>
      </c>
      <c r="E47" s="28" t="s">
        <v>222</v>
      </c>
      <c r="F47" s="28" t="s">
        <v>223</v>
      </c>
      <c r="G47" s="28"/>
      <c r="H47" s="29">
        <v>42408</v>
      </c>
    </row>
    <row r="48" spans="1:8" ht="30" customHeight="1" x14ac:dyDescent="0.25">
      <c r="A48" s="28" t="s">
        <v>114</v>
      </c>
      <c r="B48" s="28" t="s">
        <v>137</v>
      </c>
      <c r="C48" s="28" t="s">
        <v>150</v>
      </c>
      <c r="D48" s="28" t="s">
        <v>66</v>
      </c>
      <c r="E48" s="28" t="s">
        <v>155</v>
      </c>
      <c r="F48" s="28" t="s">
        <v>156</v>
      </c>
      <c r="G48" s="28" t="s">
        <v>81</v>
      </c>
      <c r="H48" s="29">
        <v>41663</v>
      </c>
    </row>
    <row r="49" spans="1:8" x14ac:dyDescent="0.25">
      <c r="A49" s="28" t="s">
        <v>114</v>
      </c>
      <c r="B49" s="28" t="s">
        <v>207</v>
      </c>
      <c r="C49" s="28" t="s">
        <v>213</v>
      </c>
      <c r="D49" s="28" t="s">
        <v>66</v>
      </c>
      <c r="E49" s="28" t="s">
        <v>224</v>
      </c>
      <c r="F49" s="28" t="s">
        <v>225</v>
      </c>
      <c r="G49" s="28"/>
      <c r="H49" s="29">
        <v>42789</v>
      </c>
    </row>
    <row r="50" spans="1:8" x14ac:dyDescent="0.25">
      <c r="A50" s="28" t="s">
        <v>114</v>
      </c>
      <c r="B50" s="28" t="s">
        <v>207</v>
      </c>
      <c r="C50" s="28" t="s">
        <v>213</v>
      </c>
      <c r="D50" s="28" t="s">
        <v>66</v>
      </c>
      <c r="E50" s="28" t="s">
        <v>231</v>
      </c>
      <c r="F50" s="28" t="s">
        <v>232</v>
      </c>
      <c r="G50" s="28"/>
      <c r="H50" s="29">
        <v>42832</v>
      </c>
    </row>
    <row r="51" spans="1:8" x14ac:dyDescent="0.25">
      <c r="A51" s="28" t="s">
        <v>114</v>
      </c>
      <c r="B51" s="28" t="s">
        <v>183</v>
      </c>
      <c r="C51" s="28" t="s">
        <v>192</v>
      </c>
      <c r="D51" s="28" t="s">
        <v>66</v>
      </c>
      <c r="E51" s="28" t="s">
        <v>201</v>
      </c>
      <c r="F51" s="28" t="s">
        <v>202</v>
      </c>
      <c r="G51" s="28"/>
      <c r="H51" s="29">
        <v>42842</v>
      </c>
    </row>
    <row r="52" spans="1:8" x14ac:dyDescent="0.25">
      <c r="A52" s="28" t="s">
        <v>114</v>
      </c>
      <c r="B52" s="28" t="s">
        <v>157</v>
      </c>
      <c r="C52" s="28" t="s">
        <v>160</v>
      </c>
      <c r="D52" s="28" t="s">
        <v>66</v>
      </c>
      <c r="E52" s="28" t="s">
        <v>153</v>
      </c>
      <c r="F52" s="28" t="s">
        <v>182</v>
      </c>
      <c r="G52" s="28"/>
      <c r="H52" s="29">
        <v>42985</v>
      </c>
    </row>
    <row r="53" spans="1:8" x14ac:dyDescent="0.25">
      <c r="A53" s="28" t="s">
        <v>114</v>
      </c>
      <c r="B53" s="28" t="s">
        <v>157</v>
      </c>
      <c r="C53" s="28" t="s">
        <v>166</v>
      </c>
      <c r="D53" s="28" t="s">
        <v>66</v>
      </c>
      <c r="E53" s="28" t="s">
        <v>177</v>
      </c>
      <c r="F53" s="28" t="s">
        <v>178</v>
      </c>
      <c r="G53" s="28"/>
      <c r="H53" s="29">
        <v>43174</v>
      </c>
    </row>
    <row r="54" spans="1:8" x14ac:dyDescent="0.25">
      <c r="A54" s="28" t="s">
        <v>114</v>
      </c>
      <c r="B54" s="28" t="s">
        <v>183</v>
      </c>
      <c r="C54" s="28" t="s">
        <v>185</v>
      </c>
      <c r="D54" s="28" t="s">
        <v>66</v>
      </c>
      <c r="E54" s="28" t="s">
        <v>203</v>
      </c>
      <c r="F54" s="28" t="s">
        <v>204</v>
      </c>
      <c r="G54" s="28"/>
      <c r="H54" s="29">
        <v>43340</v>
      </c>
    </row>
    <row r="55" spans="1:8" x14ac:dyDescent="0.25">
      <c r="A55" s="28" t="s">
        <v>114</v>
      </c>
      <c r="B55" s="28" t="s">
        <v>207</v>
      </c>
      <c r="C55" s="28" t="s">
        <v>213</v>
      </c>
      <c r="D55" s="28" t="s">
        <v>66</v>
      </c>
      <c r="E55" s="28" t="s">
        <v>111</v>
      </c>
      <c r="F55" s="28" t="s">
        <v>233</v>
      </c>
      <c r="G55" s="28"/>
      <c r="H55" s="29">
        <v>43353</v>
      </c>
    </row>
    <row r="56" spans="1:8" x14ac:dyDescent="0.25">
      <c r="A56" s="28" t="s">
        <v>114</v>
      </c>
      <c r="B56" s="28" t="s">
        <v>115</v>
      </c>
      <c r="C56" s="28" t="s">
        <v>124</v>
      </c>
      <c r="D56" s="28" t="s">
        <v>66</v>
      </c>
      <c r="E56" s="28" t="s">
        <v>133</v>
      </c>
      <c r="F56" s="28" t="s">
        <v>134</v>
      </c>
      <c r="G56" s="28"/>
      <c r="H56" s="29">
        <v>43360</v>
      </c>
    </row>
    <row r="57" spans="1:8" x14ac:dyDescent="0.25">
      <c r="A57" s="28" t="s">
        <v>114</v>
      </c>
      <c r="B57" s="28" t="s">
        <v>183</v>
      </c>
      <c r="C57" s="28" t="s">
        <v>192</v>
      </c>
      <c r="D57" s="28" t="s">
        <v>66</v>
      </c>
      <c r="E57" s="28" t="s">
        <v>198</v>
      </c>
      <c r="F57" s="28" t="s">
        <v>199</v>
      </c>
      <c r="G57" s="28" t="s">
        <v>200</v>
      </c>
      <c r="H57" s="29">
        <v>43587</v>
      </c>
    </row>
    <row r="58" spans="1:8" x14ac:dyDescent="0.25">
      <c r="A58" s="28" t="s">
        <v>114</v>
      </c>
      <c r="B58" s="28" t="s">
        <v>157</v>
      </c>
      <c r="C58" s="28" t="s">
        <v>160</v>
      </c>
      <c r="D58" s="28" t="s">
        <v>66</v>
      </c>
      <c r="E58" s="28" t="s">
        <v>179</v>
      </c>
      <c r="F58" s="28" t="s">
        <v>180</v>
      </c>
      <c r="G58" s="28" t="s">
        <v>181</v>
      </c>
      <c r="H58" s="29">
        <v>43679</v>
      </c>
    </row>
    <row r="59" spans="1:8" ht="29.1" customHeight="1" x14ac:dyDescent="0.25">
      <c r="A59" s="28" t="s">
        <v>114</v>
      </c>
      <c r="B59" s="28" t="s">
        <v>207</v>
      </c>
      <c r="C59" s="28" t="s">
        <v>210</v>
      </c>
      <c r="D59" s="28" t="s">
        <v>66</v>
      </c>
      <c r="E59" s="28" t="s">
        <v>226</v>
      </c>
      <c r="F59" s="28" t="s">
        <v>227</v>
      </c>
      <c r="G59" s="28"/>
      <c r="H59" s="29">
        <v>43797</v>
      </c>
    </row>
    <row r="60" spans="1:8" x14ac:dyDescent="0.25">
      <c r="A60" s="28" t="s">
        <v>114</v>
      </c>
      <c r="B60" s="28" t="s">
        <v>183</v>
      </c>
      <c r="C60" s="28" t="s">
        <v>185</v>
      </c>
      <c r="D60" s="28" t="s">
        <v>66</v>
      </c>
      <c r="E60" s="28" t="s">
        <v>196</v>
      </c>
      <c r="F60" s="28" t="s">
        <v>197</v>
      </c>
      <c r="G60" s="28"/>
      <c r="H60" s="29">
        <v>43815</v>
      </c>
    </row>
    <row r="61" spans="1:8" x14ac:dyDescent="0.25">
      <c r="A61" s="28" t="s">
        <v>114</v>
      </c>
      <c r="B61" s="28" t="s">
        <v>183</v>
      </c>
      <c r="C61" s="28" t="s">
        <v>192</v>
      </c>
      <c r="D61" s="28" t="s">
        <v>66</v>
      </c>
      <c r="E61" s="28" t="s">
        <v>205</v>
      </c>
      <c r="F61" s="28" t="s">
        <v>206</v>
      </c>
      <c r="G61" s="28"/>
      <c r="H61" s="29">
        <v>44225</v>
      </c>
    </row>
    <row r="62" spans="1:8" x14ac:dyDescent="0.25">
      <c r="A62" s="28" t="s">
        <v>114</v>
      </c>
      <c r="B62" s="28" t="s">
        <v>115</v>
      </c>
      <c r="C62" s="28" t="s">
        <v>118</v>
      </c>
      <c r="D62" s="28" t="s">
        <v>66</v>
      </c>
      <c r="E62" s="28" t="s">
        <v>135</v>
      </c>
      <c r="F62" s="28" t="s">
        <v>136</v>
      </c>
      <c r="G62" s="28"/>
      <c r="H62" s="29">
        <v>44238</v>
      </c>
    </row>
    <row r="63" spans="1:8" x14ac:dyDescent="0.25">
      <c r="A63" s="28" t="s">
        <v>114</v>
      </c>
      <c r="B63" s="28" t="s">
        <v>137</v>
      </c>
      <c r="C63" s="28" t="s">
        <v>150</v>
      </c>
      <c r="D63" s="28" t="s">
        <v>66</v>
      </c>
      <c r="E63" s="28" t="s">
        <v>153</v>
      </c>
      <c r="F63" s="28" t="s">
        <v>154</v>
      </c>
      <c r="G63" s="28"/>
      <c r="H63" s="29">
        <v>41669</v>
      </c>
    </row>
    <row r="64" spans="1:8" x14ac:dyDescent="0.25">
      <c r="A64" s="28" t="s">
        <v>114</v>
      </c>
      <c r="B64" s="28" t="s">
        <v>207</v>
      </c>
      <c r="C64" s="28" t="s">
        <v>213</v>
      </c>
      <c r="D64" s="28" t="s">
        <v>66</v>
      </c>
      <c r="E64" s="28" t="s">
        <v>228</v>
      </c>
      <c r="F64" s="28" t="s">
        <v>229</v>
      </c>
      <c r="G64" s="28" t="s">
        <v>230</v>
      </c>
      <c r="H64" s="29">
        <v>42034</v>
      </c>
    </row>
    <row r="65" spans="1:8" x14ac:dyDescent="0.25">
      <c r="A65" s="28" t="s">
        <v>114</v>
      </c>
      <c r="B65" s="28" t="s">
        <v>137</v>
      </c>
      <c r="C65" s="28" t="s">
        <v>150</v>
      </c>
      <c r="D65" s="28" t="s">
        <v>66</v>
      </c>
      <c r="E65" s="28" t="s">
        <v>151</v>
      </c>
      <c r="F65" s="28" t="s">
        <v>152</v>
      </c>
      <c r="G65" s="28"/>
      <c r="H65" s="29">
        <v>41669</v>
      </c>
    </row>
    <row r="66" spans="1:8" x14ac:dyDescent="0.25">
      <c r="A66" s="28" t="s">
        <v>921</v>
      </c>
      <c r="B66" s="28" t="s">
        <v>273</v>
      </c>
      <c r="C66" s="28" t="s">
        <v>279</v>
      </c>
      <c r="D66" s="28" t="s">
        <v>71</v>
      </c>
      <c r="E66" s="28" t="s">
        <v>277</v>
      </c>
      <c r="F66" s="28" t="s">
        <v>278</v>
      </c>
      <c r="G66" s="28"/>
      <c r="H66" s="29">
        <v>42446</v>
      </c>
    </row>
    <row r="67" spans="1:8" x14ac:dyDescent="0.25">
      <c r="A67" s="28" t="s">
        <v>921</v>
      </c>
      <c r="B67" s="28" t="s">
        <v>273</v>
      </c>
      <c r="C67" s="28" t="s">
        <v>276</v>
      </c>
      <c r="D67" s="28" t="s">
        <v>71</v>
      </c>
      <c r="E67" s="28" t="s">
        <v>274</v>
      </c>
      <c r="F67" s="28" t="s">
        <v>275</v>
      </c>
      <c r="G67" s="28"/>
      <c r="H67" s="29">
        <v>41179</v>
      </c>
    </row>
    <row r="68" spans="1:8" x14ac:dyDescent="0.25">
      <c r="A68" s="28" t="s">
        <v>921</v>
      </c>
      <c r="B68" s="28" t="s">
        <v>922</v>
      </c>
      <c r="C68" s="28" t="s">
        <v>923</v>
      </c>
      <c r="D68" s="28" t="s">
        <v>62</v>
      </c>
      <c r="E68" s="28" t="s">
        <v>240</v>
      </c>
      <c r="F68" s="28" t="s">
        <v>241</v>
      </c>
      <c r="G68" s="28"/>
      <c r="H68" s="29">
        <v>42922</v>
      </c>
    </row>
    <row r="69" spans="1:8" x14ac:dyDescent="0.25">
      <c r="A69" s="28" t="s">
        <v>921</v>
      </c>
      <c r="B69" s="28" t="s">
        <v>922</v>
      </c>
      <c r="C69" s="28" t="s">
        <v>924</v>
      </c>
      <c r="D69" s="28" t="s">
        <v>62</v>
      </c>
      <c r="E69" s="28" t="s">
        <v>245</v>
      </c>
      <c r="F69" s="28" t="s">
        <v>246</v>
      </c>
      <c r="G69" s="28"/>
      <c r="H69" s="29">
        <v>43206</v>
      </c>
    </row>
    <row r="70" spans="1:8" x14ac:dyDescent="0.25">
      <c r="A70" s="28" t="s">
        <v>921</v>
      </c>
      <c r="B70" s="28" t="s">
        <v>273</v>
      </c>
      <c r="C70" s="28" t="s">
        <v>276</v>
      </c>
      <c r="D70" s="28" t="s">
        <v>62</v>
      </c>
      <c r="E70" s="28" t="s">
        <v>282</v>
      </c>
      <c r="F70" s="28" t="s">
        <v>283</v>
      </c>
      <c r="G70" s="28"/>
      <c r="H70" s="29">
        <v>43346</v>
      </c>
    </row>
    <row r="71" spans="1:8" ht="27.6" customHeight="1" x14ac:dyDescent="0.25">
      <c r="A71" s="28" t="s">
        <v>921</v>
      </c>
      <c r="B71" s="28" t="s">
        <v>922</v>
      </c>
      <c r="C71" s="28" t="s">
        <v>925</v>
      </c>
      <c r="D71" s="28" t="s">
        <v>62</v>
      </c>
      <c r="E71" s="28" t="s">
        <v>242</v>
      </c>
      <c r="F71" s="28" t="s">
        <v>243</v>
      </c>
      <c r="G71" s="28"/>
      <c r="H71" s="29">
        <v>43362</v>
      </c>
    </row>
    <row r="72" spans="1:8" x14ac:dyDescent="0.25">
      <c r="A72" s="28" t="s">
        <v>921</v>
      </c>
      <c r="B72" s="28" t="s">
        <v>273</v>
      </c>
      <c r="C72" s="28" t="s">
        <v>276</v>
      </c>
      <c r="D72" s="28" t="s">
        <v>62</v>
      </c>
      <c r="E72" s="28" t="s">
        <v>284</v>
      </c>
      <c r="F72" s="28" t="s">
        <v>285</v>
      </c>
      <c r="G72" s="28"/>
      <c r="H72" s="29">
        <v>43475</v>
      </c>
    </row>
    <row r="73" spans="1:8" ht="27.6" customHeight="1" x14ac:dyDescent="0.25">
      <c r="A73" s="28" t="s">
        <v>921</v>
      </c>
      <c r="B73" s="28" t="s">
        <v>273</v>
      </c>
      <c r="C73" s="28" t="s">
        <v>279</v>
      </c>
      <c r="D73" s="28" t="s">
        <v>62</v>
      </c>
      <c r="E73" s="28" t="s">
        <v>280</v>
      </c>
      <c r="F73" s="28" t="s">
        <v>281</v>
      </c>
      <c r="G73" s="28"/>
      <c r="H73" s="29">
        <v>43500</v>
      </c>
    </row>
    <row r="74" spans="1:8" x14ac:dyDescent="0.25">
      <c r="A74" s="28" t="s">
        <v>921</v>
      </c>
      <c r="B74" s="28" t="s">
        <v>273</v>
      </c>
      <c r="C74" s="28" t="s">
        <v>279</v>
      </c>
      <c r="D74" s="28" t="s">
        <v>62</v>
      </c>
      <c r="E74" s="28" t="s">
        <v>286</v>
      </c>
      <c r="F74" s="28" t="s">
        <v>191</v>
      </c>
      <c r="G74" s="28"/>
      <c r="H74" s="29">
        <v>43529</v>
      </c>
    </row>
    <row r="75" spans="1:8" x14ac:dyDescent="0.25">
      <c r="A75" s="28" t="s">
        <v>921</v>
      </c>
      <c r="B75" s="28" t="s">
        <v>273</v>
      </c>
      <c r="C75" s="28" t="s">
        <v>276</v>
      </c>
      <c r="D75" s="28" t="s">
        <v>62</v>
      </c>
      <c r="E75" s="28" t="s">
        <v>287</v>
      </c>
      <c r="F75" s="28" t="s">
        <v>288</v>
      </c>
      <c r="G75" s="28"/>
      <c r="H75" s="29">
        <v>43759</v>
      </c>
    </row>
    <row r="76" spans="1:8" x14ac:dyDescent="0.25">
      <c r="A76" s="28" t="s">
        <v>921</v>
      </c>
      <c r="B76" s="28" t="s">
        <v>922</v>
      </c>
      <c r="C76" s="28" t="s">
        <v>925</v>
      </c>
      <c r="D76" s="28" t="s">
        <v>62</v>
      </c>
      <c r="E76" s="28" t="s">
        <v>299</v>
      </c>
      <c r="F76" s="28" t="s">
        <v>920</v>
      </c>
      <c r="G76" s="28"/>
      <c r="H76" s="29">
        <v>44368</v>
      </c>
    </row>
    <row r="77" spans="1:8" x14ac:dyDescent="0.25">
      <c r="A77" s="28" t="s">
        <v>921</v>
      </c>
      <c r="B77" s="28" t="s">
        <v>273</v>
      </c>
      <c r="C77" s="28" t="s">
        <v>279</v>
      </c>
      <c r="D77" s="28" t="s">
        <v>62</v>
      </c>
      <c r="E77" s="28" t="s">
        <v>289</v>
      </c>
      <c r="F77" s="28" t="s">
        <v>290</v>
      </c>
      <c r="G77" s="28"/>
      <c r="H77" s="29">
        <v>42419</v>
      </c>
    </row>
    <row r="78" spans="1:8" x14ac:dyDescent="0.25">
      <c r="A78" s="28" t="s">
        <v>921</v>
      </c>
      <c r="B78" s="28" t="s">
        <v>922</v>
      </c>
      <c r="C78" s="28" t="s">
        <v>923</v>
      </c>
      <c r="D78" s="28" t="s">
        <v>62</v>
      </c>
      <c r="E78" s="28" t="s">
        <v>244</v>
      </c>
      <c r="F78" s="28" t="s">
        <v>77</v>
      </c>
      <c r="G78" s="28"/>
      <c r="H78" s="29">
        <v>42293</v>
      </c>
    </row>
    <row r="79" spans="1:8" x14ac:dyDescent="0.25">
      <c r="A79" s="28" t="s">
        <v>921</v>
      </c>
      <c r="B79" s="28" t="s">
        <v>922</v>
      </c>
      <c r="C79" s="28" t="s">
        <v>925</v>
      </c>
      <c r="D79" s="28" t="s">
        <v>234</v>
      </c>
      <c r="E79" s="28" t="s">
        <v>252</v>
      </c>
      <c r="F79" s="28" t="s">
        <v>269</v>
      </c>
      <c r="G79" s="28"/>
      <c r="H79" s="29">
        <v>42058</v>
      </c>
    </row>
    <row r="80" spans="1:8" x14ac:dyDescent="0.25">
      <c r="A80" s="28" t="s">
        <v>921</v>
      </c>
      <c r="B80" s="28" t="s">
        <v>922</v>
      </c>
      <c r="C80" s="28" t="s">
        <v>923</v>
      </c>
      <c r="D80" s="28" t="s">
        <v>234</v>
      </c>
      <c r="E80" s="28" t="s">
        <v>193</v>
      </c>
      <c r="F80" s="28" t="s">
        <v>270</v>
      </c>
      <c r="G80" s="28"/>
      <c r="H80" s="29">
        <v>43038</v>
      </c>
    </row>
    <row r="81" spans="1:8" x14ac:dyDescent="0.25">
      <c r="A81" s="28" t="s">
        <v>921</v>
      </c>
      <c r="B81" s="28" t="s">
        <v>922</v>
      </c>
      <c r="C81" s="28" t="s">
        <v>925</v>
      </c>
      <c r="D81" s="28" t="s">
        <v>234</v>
      </c>
      <c r="E81" s="28" t="s">
        <v>271</v>
      </c>
      <c r="F81" s="28" t="s">
        <v>272</v>
      </c>
      <c r="G81" s="28"/>
      <c r="H81" s="29">
        <v>43850</v>
      </c>
    </row>
    <row r="82" spans="1:8" x14ac:dyDescent="0.25">
      <c r="A82" s="28" t="s">
        <v>921</v>
      </c>
      <c r="B82" s="28" t="s">
        <v>922</v>
      </c>
      <c r="C82" s="28" t="s">
        <v>925</v>
      </c>
      <c r="D82" s="28" t="s">
        <v>66</v>
      </c>
      <c r="E82" s="28" t="s">
        <v>266</v>
      </c>
      <c r="F82" s="28" t="s">
        <v>197</v>
      </c>
      <c r="G82" s="28" t="s">
        <v>91</v>
      </c>
      <c r="H82" s="29">
        <v>41670</v>
      </c>
    </row>
    <row r="83" spans="1:8" x14ac:dyDescent="0.25">
      <c r="A83" s="28" t="s">
        <v>921</v>
      </c>
      <c r="B83" s="28" t="s">
        <v>273</v>
      </c>
      <c r="C83" s="28" t="s">
        <v>276</v>
      </c>
      <c r="D83" s="28" t="s">
        <v>66</v>
      </c>
      <c r="E83" s="28" t="s">
        <v>293</v>
      </c>
      <c r="F83" s="28" t="s">
        <v>77</v>
      </c>
      <c r="G83" s="28" t="s">
        <v>294</v>
      </c>
      <c r="H83" s="29">
        <v>41655</v>
      </c>
    </row>
    <row r="84" spans="1:8" x14ac:dyDescent="0.25">
      <c r="A84" s="28" t="s">
        <v>921</v>
      </c>
      <c r="B84" s="28" t="s">
        <v>273</v>
      </c>
      <c r="C84" s="28" t="s">
        <v>276</v>
      </c>
      <c r="D84" s="28" t="s">
        <v>66</v>
      </c>
      <c r="E84" s="28" t="s">
        <v>289</v>
      </c>
      <c r="F84" s="28" t="s">
        <v>303</v>
      </c>
      <c r="G84" s="28"/>
      <c r="H84" s="29">
        <v>42811</v>
      </c>
    </row>
    <row r="85" spans="1:8" x14ac:dyDescent="0.25">
      <c r="A85" s="28" t="s">
        <v>921</v>
      </c>
      <c r="B85" s="28" t="s">
        <v>922</v>
      </c>
      <c r="C85" s="28" t="s">
        <v>925</v>
      </c>
      <c r="D85" s="28" t="s">
        <v>66</v>
      </c>
      <c r="E85" s="28" t="s">
        <v>262</v>
      </c>
      <c r="F85" s="28" t="s">
        <v>263</v>
      </c>
      <c r="G85" s="28"/>
      <c r="H85" s="29">
        <v>42832</v>
      </c>
    </row>
    <row r="86" spans="1:8" x14ac:dyDescent="0.25">
      <c r="A86" s="28" t="s">
        <v>921</v>
      </c>
      <c r="B86" s="28" t="s">
        <v>273</v>
      </c>
      <c r="C86" s="28" t="s">
        <v>279</v>
      </c>
      <c r="D86" s="28" t="s">
        <v>66</v>
      </c>
      <c r="E86" s="28" t="s">
        <v>297</v>
      </c>
      <c r="F86" s="28" t="s">
        <v>298</v>
      </c>
      <c r="G86" s="28"/>
      <c r="H86" s="29">
        <v>43196</v>
      </c>
    </row>
    <row r="87" spans="1:8" x14ac:dyDescent="0.25">
      <c r="A87" s="28" t="s">
        <v>921</v>
      </c>
      <c r="B87" s="28" t="s">
        <v>922</v>
      </c>
      <c r="C87" s="28" t="s">
        <v>925</v>
      </c>
      <c r="D87" s="28" t="s">
        <v>66</v>
      </c>
      <c r="E87" s="28" t="s">
        <v>264</v>
      </c>
      <c r="F87" s="28" t="s">
        <v>265</v>
      </c>
      <c r="G87" s="28" t="s">
        <v>81</v>
      </c>
      <c r="H87" s="29">
        <v>43343</v>
      </c>
    </row>
    <row r="88" spans="1:8" x14ac:dyDescent="0.25">
      <c r="A88" s="28" t="s">
        <v>921</v>
      </c>
      <c r="B88" s="28" t="s">
        <v>922</v>
      </c>
      <c r="C88" s="28" t="s">
        <v>923</v>
      </c>
      <c r="D88" s="28" t="s">
        <v>66</v>
      </c>
      <c r="E88" s="28" t="s">
        <v>252</v>
      </c>
      <c r="F88" s="28" t="s">
        <v>254</v>
      </c>
      <c r="G88" s="28" t="s">
        <v>255</v>
      </c>
      <c r="H88" s="29">
        <v>43556</v>
      </c>
    </row>
    <row r="89" spans="1:8" x14ac:dyDescent="0.25">
      <c r="A89" s="28" t="s">
        <v>921</v>
      </c>
      <c r="B89" s="28" t="s">
        <v>273</v>
      </c>
      <c r="C89" s="28" t="s">
        <v>276</v>
      </c>
      <c r="D89" s="28" t="s">
        <v>66</v>
      </c>
      <c r="E89" s="28" t="s">
        <v>291</v>
      </c>
      <c r="F89" s="28" t="s">
        <v>77</v>
      </c>
      <c r="G89" s="28"/>
      <c r="H89" s="29">
        <v>43846</v>
      </c>
    </row>
    <row r="90" spans="1:8" x14ac:dyDescent="0.25">
      <c r="A90" s="28" t="s">
        <v>921</v>
      </c>
      <c r="B90" s="28" t="s">
        <v>922</v>
      </c>
      <c r="C90" s="28" t="s">
        <v>923</v>
      </c>
      <c r="D90" s="28" t="s">
        <v>66</v>
      </c>
      <c r="E90" s="28" t="s">
        <v>251</v>
      </c>
      <c r="F90" s="28" t="s">
        <v>159</v>
      </c>
      <c r="G90" s="28"/>
      <c r="H90" s="29">
        <v>44229</v>
      </c>
    </row>
    <row r="91" spans="1:8" x14ac:dyDescent="0.25">
      <c r="A91" s="28" t="s">
        <v>921</v>
      </c>
      <c r="B91" s="28" t="s">
        <v>273</v>
      </c>
      <c r="C91" s="28" t="s">
        <v>279</v>
      </c>
      <c r="D91" s="28" t="s">
        <v>66</v>
      </c>
      <c r="E91" s="28" t="s">
        <v>301</v>
      </c>
      <c r="F91" s="28" t="s">
        <v>260</v>
      </c>
      <c r="G91" s="28" t="s">
        <v>302</v>
      </c>
      <c r="H91" s="29">
        <v>42422</v>
      </c>
    </row>
    <row r="92" spans="1:8" x14ac:dyDescent="0.25">
      <c r="A92" s="28" t="s">
        <v>921</v>
      </c>
      <c r="B92" s="28" t="s">
        <v>273</v>
      </c>
      <c r="C92" s="28" t="s">
        <v>276</v>
      </c>
      <c r="D92" s="28" t="s">
        <v>66</v>
      </c>
      <c r="E92" s="28" t="s">
        <v>292</v>
      </c>
      <c r="F92" s="28" t="s">
        <v>260</v>
      </c>
      <c r="G92" s="28"/>
      <c r="H92" s="29">
        <v>42614</v>
      </c>
    </row>
    <row r="93" spans="1:8" ht="29.45" customHeight="1" x14ac:dyDescent="0.25">
      <c r="A93" s="28" t="s">
        <v>921</v>
      </c>
      <c r="B93" s="28" t="s">
        <v>273</v>
      </c>
      <c r="C93" s="28" t="s">
        <v>276</v>
      </c>
      <c r="D93" s="28" t="s">
        <v>66</v>
      </c>
      <c r="E93" s="28" t="s">
        <v>295</v>
      </c>
      <c r="F93" s="28" t="s">
        <v>296</v>
      </c>
      <c r="G93" s="28" t="s">
        <v>255</v>
      </c>
      <c r="H93" s="29">
        <v>42033</v>
      </c>
    </row>
    <row r="94" spans="1:8" x14ac:dyDescent="0.25">
      <c r="A94" s="28" t="s">
        <v>921</v>
      </c>
      <c r="B94" s="28" t="s">
        <v>922</v>
      </c>
      <c r="C94" s="28" t="s">
        <v>923</v>
      </c>
      <c r="D94" s="28" t="s">
        <v>66</v>
      </c>
      <c r="E94" s="28" t="s">
        <v>259</v>
      </c>
      <c r="F94" s="28" t="s">
        <v>260</v>
      </c>
      <c r="G94" s="28" t="s">
        <v>261</v>
      </c>
      <c r="H94" s="29">
        <v>41673</v>
      </c>
    </row>
    <row r="95" spans="1:8" x14ac:dyDescent="0.25">
      <c r="A95" s="28" t="s">
        <v>921</v>
      </c>
      <c r="B95" s="28" t="s">
        <v>922</v>
      </c>
      <c r="C95" s="28" t="s">
        <v>925</v>
      </c>
      <c r="D95" s="28" t="s">
        <v>66</v>
      </c>
      <c r="E95" s="28" t="s">
        <v>256</v>
      </c>
      <c r="F95" s="28" t="s">
        <v>257</v>
      </c>
      <c r="G95" s="28"/>
      <c r="H95" s="29">
        <v>41704</v>
      </c>
    </row>
    <row r="96" spans="1:8" x14ac:dyDescent="0.25">
      <c r="A96" s="28" t="s">
        <v>921</v>
      </c>
      <c r="B96" s="28" t="s">
        <v>922</v>
      </c>
      <c r="C96" s="28" t="s">
        <v>925</v>
      </c>
      <c r="D96" s="28" t="s">
        <v>66</v>
      </c>
      <c r="E96" s="28" t="s">
        <v>247</v>
      </c>
      <c r="F96" s="28" t="s">
        <v>248</v>
      </c>
      <c r="G96" s="28" t="s">
        <v>255</v>
      </c>
      <c r="H96" s="29">
        <v>41673</v>
      </c>
    </row>
    <row r="97" spans="1:8" x14ac:dyDescent="0.25">
      <c r="A97" s="28" t="s">
        <v>921</v>
      </c>
      <c r="B97" s="28" t="s">
        <v>922</v>
      </c>
      <c r="C97" s="28" t="s">
        <v>924</v>
      </c>
      <c r="D97" s="28" t="s">
        <v>66</v>
      </c>
      <c r="E97" s="28" t="s">
        <v>258</v>
      </c>
      <c r="F97" s="28" t="s">
        <v>68</v>
      </c>
      <c r="G97" s="28" t="s">
        <v>255</v>
      </c>
      <c r="H97" s="29">
        <v>41670</v>
      </c>
    </row>
    <row r="98" spans="1:8" x14ac:dyDescent="0.25">
      <c r="A98" s="28" t="s">
        <v>921</v>
      </c>
      <c r="B98" s="28" t="s">
        <v>922</v>
      </c>
      <c r="C98" s="28" t="s">
        <v>924</v>
      </c>
      <c r="D98" s="28" t="s">
        <v>66</v>
      </c>
      <c r="E98" s="28" t="s">
        <v>249</v>
      </c>
      <c r="F98" s="28" t="s">
        <v>250</v>
      </c>
      <c r="G98" s="28"/>
      <c r="H98" s="29">
        <v>42419</v>
      </c>
    </row>
    <row r="99" spans="1:8" x14ac:dyDescent="0.25">
      <c r="A99" s="28" t="s">
        <v>921</v>
      </c>
      <c r="B99" s="28" t="s">
        <v>273</v>
      </c>
      <c r="C99" s="28" t="s">
        <v>276</v>
      </c>
      <c r="D99" s="28" t="s">
        <v>66</v>
      </c>
      <c r="E99" s="28" t="s">
        <v>299</v>
      </c>
      <c r="F99" s="28" t="s">
        <v>300</v>
      </c>
      <c r="G99" s="28"/>
      <c r="H99" s="29">
        <v>42422</v>
      </c>
    </row>
    <row r="100" spans="1:8" x14ac:dyDescent="0.25">
      <c r="A100" s="28" t="s">
        <v>921</v>
      </c>
      <c r="B100" s="28" t="s">
        <v>922</v>
      </c>
      <c r="C100" s="28" t="s">
        <v>925</v>
      </c>
      <c r="D100" s="28" t="s">
        <v>66</v>
      </c>
      <c r="E100" s="28" t="s">
        <v>252</v>
      </c>
      <c r="F100" s="28" t="s">
        <v>253</v>
      </c>
      <c r="G100" s="28" t="s">
        <v>91</v>
      </c>
      <c r="H100" s="29">
        <v>42422</v>
      </c>
    </row>
    <row r="101" spans="1:8" x14ac:dyDescent="0.25">
      <c r="A101" s="28" t="s">
        <v>921</v>
      </c>
      <c r="B101" s="28" t="s">
        <v>922</v>
      </c>
      <c r="C101" s="28" t="s">
        <v>924</v>
      </c>
      <c r="D101" s="28" t="s">
        <v>66</v>
      </c>
      <c r="E101" s="28" t="s">
        <v>267</v>
      </c>
      <c r="F101" s="28" t="s">
        <v>268</v>
      </c>
      <c r="G101" s="28"/>
      <c r="H101" s="29">
        <v>42439</v>
      </c>
    </row>
    <row r="102" spans="1:8" x14ac:dyDescent="0.25">
      <c r="A102" s="28" t="s">
        <v>304</v>
      </c>
      <c r="B102" s="28" t="s">
        <v>554</v>
      </c>
      <c r="C102" s="28" t="s">
        <v>557</v>
      </c>
      <c r="D102" s="28" t="s">
        <v>116</v>
      </c>
      <c r="E102" s="28" t="s">
        <v>563</v>
      </c>
      <c r="F102" s="28" t="s">
        <v>564</v>
      </c>
      <c r="G102" s="28"/>
      <c r="H102" s="29">
        <v>42618</v>
      </c>
    </row>
    <row r="103" spans="1:8" x14ac:dyDescent="0.25">
      <c r="A103" s="28" t="s">
        <v>304</v>
      </c>
      <c r="B103" s="28" t="s">
        <v>710</v>
      </c>
      <c r="C103" s="28" t="s">
        <v>712</v>
      </c>
      <c r="D103" s="28" t="s">
        <v>116</v>
      </c>
      <c r="E103" s="28" t="s">
        <v>713</v>
      </c>
      <c r="F103" s="28" t="s">
        <v>714</v>
      </c>
      <c r="G103" s="28"/>
      <c r="H103" s="29">
        <v>41015</v>
      </c>
    </row>
    <row r="104" spans="1:8" x14ac:dyDescent="0.25">
      <c r="A104" s="28" t="s">
        <v>304</v>
      </c>
      <c r="B104" s="28" t="s">
        <v>710</v>
      </c>
      <c r="C104" s="28" t="s">
        <v>712</v>
      </c>
      <c r="D104" s="28" t="s">
        <v>116</v>
      </c>
      <c r="E104" s="28" t="s">
        <v>715</v>
      </c>
      <c r="F104" s="28" t="s">
        <v>494</v>
      </c>
      <c r="G104" s="28"/>
      <c r="H104" s="29">
        <v>41176</v>
      </c>
    </row>
    <row r="105" spans="1:8" x14ac:dyDescent="0.25">
      <c r="A105" s="28" t="s">
        <v>304</v>
      </c>
      <c r="B105" s="28" t="s">
        <v>332</v>
      </c>
      <c r="C105" s="28" t="s">
        <v>335</v>
      </c>
      <c r="D105" s="28" t="s">
        <v>116</v>
      </c>
      <c r="E105" s="28" t="s">
        <v>336</v>
      </c>
      <c r="F105" s="28" t="s">
        <v>77</v>
      </c>
      <c r="G105" s="28"/>
      <c r="H105" s="29">
        <v>41571</v>
      </c>
    </row>
    <row r="106" spans="1:8" x14ac:dyDescent="0.25">
      <c r="A106" s="28" t="s">
        <v>304</v>
      </c>
      <c r="B106" s="28" t="s">
        <v>305</v>
      </c>
      <c r="C106" s="28" t="s">
        <v>307</v>
      </c>
      <c r="D106" s="28" t="s">
        <v>116</v>
      </c>
      <c r="E106" s="28" t="s">
        <v>306</v>
      </c>
      <c r="F106" s="28" t="s">
        <v>217</v>
      </c>
      <c r="G106" s="28"/>
      <c r="H106" s="29">
        <v>42549</v>
      </c>
    </row>
    <row r="107" spans="1:8" x14ac:dyDescent="0.25">
      <c r="A107" s="28" t="s">
        <v>304</v>
      </c>
      <c r="B107" s="28" t="s">
        <v>479</v>
      </c>
      <c r="C107" s="28" t="s">
        <v>488</v>
      </c>
      <c r="D107" s="28" t="s">
        <v>116</v>
      </c>
      <c r="E107" s="28" t="s">
        <v>486</v>
      </c>
      <c r="F107" s="28" t="s">
        <v>487</v>
      </c>
      <c r="G107" s="28"/>
      <c r="H107" s="29">
        <v>41681</v>
      </c>
    </row>
    <row r="108" spans="1:8" x14ac:dyDescent="0.25">
      <c r="A108" s="28" t="s">
        <v>304</v>
      </c>
      <c r="B108" s="28" t="s">
        <v>380</v>
      </c>
      <c r="C108" s="28" t="s">
        <v>383</v>
      </c>
      <c r="D108" s="28" t="s">
        <v>116</v>
      </c>
      <c r="E108" s="28" t="s">
        <v>381</v>
      </c>
      <c r="F108" s="28" t="s">
        <v>382</v>
      </c>
      <c r="G108" s="28"/>
      <c r="H108" s="29">
        <v>43011</v>
      </c>
    </row>
    <row r="109" spans="1:8" ht="28.5" customHeight="1" x14ac:dyDescent="0.25">
      <c r="A109" s="28" t="s">
        <v>304</v>
      </c>
      <c r="B109" s="28" t="s">
        <v>479</v>
      </c>
      <c r="C109" s="28" t="s">
        <v>484</v>
      </c>
      <c r="D109" s="28" t="s">
        <v>116</v>
      </c>
      <c r="E109" s="28" t="s">
        <v>483</v>
      </c>
      <c r="F109" s="28" t="s">
        <v>243</v>
      </c>
      <c r="G109" s="28"/>
      <c r="H109" s="29">
        <v>43419</v>
      </c>
    </row>
    <row r="110" spans="1:8" x14ac:dyDescent="0.25">
      <c r="A110" s="28" t="s">
        <v>304</v>
      </c>
      <c r="B110" s="28" t="s">
        <v>554</v>
      </c>
      <c r="C110" s="28" t="s">
        <v>557</v>
      </c>
      <c r="D110" s="28" t="s">
        <v>116</v>
      </c>
      <c r="E110" s="28" t="s">
        <v>555</v>
      </c>
      <c r="F110" s="28" t="s">
        <v>556</v>
      </c>
      <c r="G110" s="28"/>
      <c r="H110" s="29">
        <v>43427</v>
      </c>
    </row>
    <row r="111" spans="1:8" x14ac:dyDescent="0.25">
      <c r="A111" s="28" t="s">
        <v>304</v>
      </c>
      <c r="B111" s="28" t="s">
        <v>586</v>
      </c>
      <c r="C111" s="28" t="s">
        <v>488</v>
      </c>
      <c r="D111" s="28" t="s">
        <v>116</v>
      </c>
      <c r="E111" s="28" t="s">
        <v>587</v>
      </c>
      <c r="F111" s="28" t="s">
        <v>588</v>
      </c>
      <c r="G111" s="28"/>
      <c r="H111" s="29">
        <v>43612</v>
      </c>
    </row>
    <row r="112" spans="1:8" x14ac:dyDescent="0.25">
      <c r="A112" s="28" t="s">
        <v>304</v>
      </c>
      <c r="B112" s="28" t="s">
        <v>440</v>
      </c>
      <c r="C112" s="28" t="s">
        <v>443</v>
      </c>
      <c r="D112" s="28" t="s">
        <v>116</v>
      </c>
      <c r="E112" s="28" t="s">
        <v>441</v>
      </c>
      <c r="F112" s="28" t="s">
        <v>442</v>
      </c>
      <c r="G112" s="28"/>
      <c r="H112" s="29">
        <v>43795</v>
      </c>
    </row>
    <row r="113" spans="1:8" x14ac:dyDescent="0.25">
      <c r="A113" s="28" t="s">
        <v>304</v>
      </c>
      <c r="B113" s="28" t="s">
        <v>628</v>
      </c>
      <c r="C113" s="28" t="s">
        <v>630</v>
      </c>
      <c r="D113" s="28" t="s">
        <v>116</v>
      </c>
      <c r="E113" s="28" t="s">
        <v>138</v>
      </c>
      <c r="F113" s="28" t="s">
        <v>629</v>
      </c>
      <c r="G113" s="28"/>
      <c r="H113" s="29">
        <v>43879</v>
      </c>
    </row>
    <row r="114" spans="1:8" x14ac:dyDescent="0.25">
      <c r="A114" s="28" t="s">
        <v>304</v>
      </c>
      <c r="B114" s="28" t="s">
        <v>350</v>
      </c>
      <c r="C114" s="28" t="s">
        <v>357</v>
      </c>
      <c r="D114" s="28" t="s">
        <v>116</v>
      </c>
      <c r="E114" s="28" t="s">
        <v>358</v>
      </c>
      <c r="F114" s="28" t="s">
        <v>359</v>
      </c>
      <c r="G114" s="28"/>
      <c r="H114" s="29">
        <v>44070</v>
      </c>
    </row>
    <row r="115" spans="1:8" x14ac:dyDescent="0.25">
      <c r="A115" s="28" t="s">
        <v>304</v>
      </c>
      <c r="B115" s="28" t="s">
        <v>628</v>
      </c>
      <c r="C115" s="28" t="s">
        <v>633</v>
      </c>
      <c r="D115" s="28" t="s">
        <v>116</v>
      </c>
      <c r="E115" s="28" t="s">
        <v>631</v>
      </c>
      <c r="F115" s="28" t="s">
        <v>632</v>
      </c>
      <c r="G115" s="28"/>
      <c r="H115" s="29">
        <v>44305</v>
      </c>
    </row>
    <row r="116" spans="1:8" x14ac:dyDescent="0.25">
      <c r="A116" s="28" t="s">
        <v>304</v>
      </c>
      <c r="B116" s="28" t="s">
        <v>440</v>
      </c>
      <c r="C116" s="28" t="s">
        <v>443</v>
      </c>
      <c r="D116" s="28" t="s">
        <v>116</v>
      </c>
      <c r="E116" s="28" t="s">
        <v>445</v>
      </c>
      <c r="F116" s="28" t="s">
        <v>446</v>
      </c>
      <c r="G116" s="28"/>
      <c r="H116" s="29">
        <v>42643</v>
      </c>
    </row>
    <row r="117" spans="1:8" x14ac:dyDescent="0.25">
      <c r="A117" s="28" t="s">
        <v>304</v>
      </c>
      <c r="B117" s="28" t="s">
        <v>710</v>
      </c>
      <c r="C117" s="28" t="s">
        <v>712</v>
      </c>
      <c r="D117" s="28" t="s">
        <v>116</v>
      </c>
      <c r="E117" s="28" t="s">
        <v>541</v>
      </c>
      <c r="F117" s="28" t="s">
        <v>711</v>
      </c>
      <c r="G117" s="28"/>
      <c r="H117" s="29">
        <v>41316</v>
      </c>
    </row>
    <row r="118" spans="1:8" x14ac:dyDescent="0.25">
      <c r="A118" s="28" t="s">
        <v>304</v>
      </c>
      <c r="B118" s="28" t="s">
        <v>554</v>
      </c>
      <c r="C118" s="28" t="s">
        <v>557</v>
      </c>
      <c r="D118" s="28" t="s">
        <v>116</v>
      </c>
      <c r="E118" s="28" t="s">
        <v>117</v>
      </c>
      <c r="F118" s="28" t="s">
        <v>558</v>
      </c>
      <c r="G118" s="28"/>
      <c r="H118" s="29">
        <v>41185</v>
      </c>
    </row>
    <row r="119" spans="1:8" x14ac:dyDescent="0.25">
      <c r="A119" s="28" t="s">
        <v>304</v>
      </c>
      <c r="B119" s="28" t="s">
        <v>682</v>
      </c>
      <c r="C119" s="28" t="s">
        <v>683</v>
      </c>
      <c r="D119" s="28" t="s">
        <v>116</v>
      </c>
      <c r="E119" s="28" t="s">
        <v>360</v>
      </c>
      <c r="F119" s="28" t="s">
        <v>601</v>
      </c>
      <c r="G119" s="28"/>
      <c r="H119" s="29">
        <v>41415</v>
      </c>
    </row>
    <row r="120" spans="1:8" x14ac:dyDescent="0.25">
      <c r="A120" s="28" t="s">
        <v>304</v>
      </c>
      <c r="B120" s="28" t="s">
        <v>586</v>
      </c>
      <c r="C120" s="28" t="s">
        <v>593</v>
      </c>
      <c r="D120" s="28" t="s">
        <v>116</v>
      </c>
      <c r="E120" s="28" t="s">
        <v>591</v>
      </c>
      <c r="F120" s="28" t="s">
        <v>592</v>
      </c>
      <c r="G120" s="28"/>
      <c r="H120" s="29">
        <v>41199</v>
      </c>
    </row>
    <row r="121" spans="1:8" x14ac:dyDescent="0.25">
      <c r="A121" s="28" t="s">
        <v>304</v>
      </c>
      <c r="B121" s="28" t="s">
        <v>554</v>
      </c>
      <c r="C121" s="28" t="s">
        <v>557</v>
      </c>
      <c r="D121" s="28" t="s">
        <v>116</v>
      </c>
      <c r="E121" s="28" t="s">
        <v>561</v>
      </c>
      <c r="F121" s="28" t="s">
        <v>562</v>
      </c>
      <c r="G121" s="28"/>
      <c r="H121" s="29">
        <v>41148</v>
      </c>
    </row>
    <row r="122" spans="1:8" x14ac:dyDescent="0.25">
      <c r="A122" s="28" t="s">
        <v>304</v>
      </c>
      <c r="B122" s="28" t="s">
        <v>350</v>
      </c>
      <c r="C122" s="28" t="s">
        <v>357</v>
      </c>
      <c r="D122" s="28" t="s">
        <v>116</v>
      </c>
      <c r="E122" s="28" t="s">
        <v>355</v>
      </c>
      <c r="F122" s="28" t="s">
        <v>356</v>
      </c>
      <c r="G122" s="28"/>
      <c r="H122" s="29">
        <v>41309</v>
      </c>
    </row>
    <row r="123" spans="1:8" ht="30.6" customHeight="1" x14ac:dyDescent="0.25">
      <c r="A123" s="28" t="s">
        <v>304</v>
      </c>
      <c r="B123" s="28" t="s">
        <v>332</v>
      </c>
      <c r="C123" s="28" t="s">
        <v>335</v>
      </c>
      <c r="D123" s="28" t="s">
        <v>116</v>
      </c>
      <c r="E123" s="28" t="s">
        <v>333</v>
      </c>
      <c r="F123" s="28" t="s">
        <v>334</v>
      </c>
      <c r="G123" s="28"/>
      <c r="H123" s="29">
        <v>42446</v>
      </c>
    </row>
    <row r="124" spans="1:8" x14ac:dyDescent="0.25">
      <c r="A124" s="28" t="s">
        <v>304</v>
      </c>
      <c r="B124" s="28" t="s">
        <v>554</v>
      </c>
      <c r="C124" s="28" t="s">
        <v>557</v>
      </c>
      <c r="D124" s="28" t="s">
        <v>116</v>
      </c>
      <c r="E124" s="28" t="s">
        <v>559</v>
      </c>
      <c r="F124" s="28" t="s">
        <v>560</v>
      </c>
      <c r="G124" s="28"/>
      <c r="H124" s="29">
        <v>41045</v>
      </c>
    </row>
    <row r="125" spans="1:8" x14ac:dyDescent="0.25">
      <c r="A125" s="28" t="s">
        <v>304</v>
      </c>
      <c r="B125" s="28" t="s">
        <v>586</v>
      </c>
      <c r="C125" s="28" t="s">
        <v>590</v>
      </c>
      <c r="D125" s="28" t="s">
        <v>116</v>
      </c>
      <c r="E125" s="28" t="s">
        <v>381</v>
      </c>
      <c r="F125" s="28" t="s">
        <v>589</v>
      </c>
      <c r="G125" s="28"/>
      <c r="H125" s="29">
        <v>40772</v>
      </c>
    </row>
    <row r="126" spans="1:8" x14ac:dyDescent="0.25">
      <c r="A126" s="28" t="s">
        <v>304</v>
      </c>
      <c r="B126" s="28" t="s">
        <v>479</v>
      </c>
      <c r="C126" s="28" t="s">
        <v>482</v>
      </c>
      <c r="D126" s="28" t="s">
        <v>116</v>
      </c>
      <c r="E126" s="28" t="s">
        <v>480</v>
      </c>
      <c r="F126" s="28" t="s">
        <v>481</v>
      </c>
      <c r="G126" s="28"/>
      <c r="H126" s="29">
        <v>41162</v>
      </c>
    </row>
    <row r="127" spans="1:8" x14ac:dyDescent="0.25">
      <c r="A127" s="28" t="s">
        <v>304</v>
      </c>
      <c r="B127" s="28" t="s">
        <v>350</v>
      </c>
      <c r="C127" s="28" t="s">
        <v>352</v>
      </c>
      <c r="D127" s="28" t="s">
        <v>116</v>
      </c>
      <c r="E127" s="28" t="s">
        <v>353</v>
      </c>
      <c r="F127" s="28" t="s">
        <v>354</v>
      </c>
      <c r="G127" s="28"/>
      <c r="H127" s="29">
        <v>42415</v>
      </c>
    </row>
    <row r="128" spans="1:8" x14ac:dyDescent="0.25">
      <c r="A128" s="28" t="s">
        <v>304</v>
      </c>
      <c r="B128" s="28" t="s">
        <v>350</v>
      </c>
      <c r="C128" s="28" t="s">
        <v>352</v>
      </c>
      <c r="D128" s="28" t="s">
        <v>116</v>
      </c>
      <c r="E128" s="28" t="s">
        <v>117</v>
      </c>
      <c r="F128" s="28" t="s">
        <v>351</v>
      </c>
      <c r="G128" s="28"/>
      <c r="H128" s="29">
        <v>42038</v>
      </c>
    </row>
    <row r="129" spans="1:8" x14ac:dyDescent="0.25">
      <c r="A129" s="28" t="s">
        <v>304</v>
      </c>
      <c r="B129" s="28" t="s">
        <v>522</v>
      </c>
      <c r="C129" s="28" t="s">
        <v>527</v>
      </c>
      <c r="D129" s="28" t="s">
        <v>116</v>
      </c>
      <c r="E129" s="28" t="s">
        <v>525</v>
      </c>
      <c r="F129" s="28" t="s">
        <v>526</v>
      </c>
      <c r="G129" s="28"/>
      <c r="H129" s="29">
        <v>40686</v>
      </c>
    </row>
    <row r="130" spans="1:8" x14ac:dyDescent="0.25">
      <c r="A130" s="28" t="s">
        <v>304</v>
      </c>
      <c r="B130" s="28" t="s">
        <v>479</v>
      </c>
      <c r="C130" s="28" t="s">
        <v>482</v>
      </c>
      <c r="D130" s="28" t="s">
        <v>116</v>
      </c>
      <c r="E130" s="28" t="s">
        <v>220</v>
      </c>
      <c r="F130" s="28" t="s">
        <v>485</v>
      </c>
      <c r="G130" s="28"/>
      <c r="H130" s="29">
        <v>41134</v>
      </c>
    </row>
    <row r="131" spans="1:8" x14ac:dyDescent="0.25">
      <c r="A131" s="28" t="s">
        <v>304</v>
      </c>
      <c r="B131" s="28" t="s">
        <v>522</v>
      </c>
      <c r="C131" s="28" t="s">
        <v>524</v>
      </c>
      <c r="D131" s="28" t="s">
        <v>116</v>
      </c>
      <c r="E131" s="28" t="s">
        <v>94</v>
      </c>
      <c r="F131" s="28" t="s">
        <v>523</v>
      </c>
      <c r="G131" s="28"/>
      <c r="H131" s="29">
        <v>40673</v>
      </c>
    </row>
    <row r="132" spans="1:8" x14ac:dyDescent="0.25">
      <c r="A132" s="28" t="s">
        <v>304</v>
      </c>
      <c r="B132" s="28" t="s">
        <v>522</v>
      </c>
      <c r="C132" s="28" t="s">
        <v>529</v>
      </c>
      <c r="D132" s="28" t="s">
        <v>116</v>
      </c>
      <c r="E132" s="28" t="s">
        <v>287</v>
      </c>
      <c r="F132" s="28" t="s">
        <v>528</v>
      </c>
      <c r="G132" s="28"/>
      <c r="H132" s="29">
        <v>41072</v>
      </c>
    </row>
    <row r="133" spans="1:8" ht="27.95" customHeight="1" x14ac:dyDescent="0.25">
      <c r="A133" s="28" t="s">
        <v>304</v>
      </c>
      <c r="B133" s="28" t="s">
        <v>380</v>
      </c>
      <c r="C133" s="28" t="s">
        <v>385</v>
      </c>
      <c r="D133" s="28" t="s">
        <v>116</v>
      </c>
      <c r="E133" s="28" t="s">
        <v>384</v>
      </c>
      <c r="F133" s="28" t="s">
        <v>197</v>
      </c>
      <c r="G133" s="28"/>
      <c r="H133" s="29">
        <v>43283</v>
      </c>
    </row>
    <row r="134" spans="1:8" x14ac:dyDescent="0.25">
      <c r="A134" s="28" t="s">
        <v>304</v>
      </c>
      <c r="B134" s="28" t="s">
        <v>380</v>
      </c>
      <c r="C134" s="28" t="s">
        <v>388</v>
      </c>
      <c r="D134" s="28" t="s">
        <v>71</v>
      </c>
      <c r="E134" s="28" t="s">
        <v>386</v>
      </c>
      <c r="F134" s="28" t="s">
        <v>387</v>
      </c>
      <c r="G134" s="28"/>
      <c r="H134" s="29">
        <v>41751</v>
      </c>
    </row>
    <row r="135" spans="1:8" x14ac:dyDescent="0.25">
      <c r="A135" s="28" t="s">
        <v>304</v>
      </c>
      <c r="B135" s="28" t="s">
        <v>586</v>
      </c>
      <c r="C135" s="28" t="s">
        <v>488</v>
      </c>
      <c r="D135" s="28" t="s">
        <v>71</v>
      </c>
      <c r="E135" s="28" t="s">
        <v>218</v>
      </c>
      <c r="F135" s="28" t="s">
        <v>594</v>
      </c>
      <c r="G135" s="28"/>
      <c r="H135" s="29">
        <v>40820</v>
      </c>
    </row>
    <row r="136" spans="1:8" x14ac:dyDescent="0.25">
      <c r="A136" s="28" t="s">
        <v>304</v>
      </c>
      <c r="B136" s="28" t="s">
        <v>648</v>
      </c>
      <c r="C136" s="28" t="s">
        <v>650</v>
      </c>
      <c r="D136" s="28" t="s">
        <v>71</v>
      </c>
      <c r="E136" s="28" t="s">
        <v>247</v>
      </c>
      <c r="F136" s="28" t="s">
        <v>649</v>
      </c>
      <c r="G136" s="28"/>
      <c r="H136" s="29">
        <v>42537</v>
      </c>
    </row>
    <row r="137" spans="1:8" x14ac:dyDescent="0.25">
      <c r="A137" s="28" t="s">
        <v>304</v>
      </c>
      <c r="B137" s="28" t="s">
        <v>457</v>
      </c>
      <c r="C137" s="28" t="s">
        <v>459</v>
      </c>
      <c r="D137" s="28" t="s">
        <v>71</v>
      </c>
      <c r="E137" s="28" t="s">
        <v>274</v>
      </c>
      <c r="F137" s="28" t="s">
        <v>458</v>
      </c>
      <c r="G137" s="28"/>
      <c r="H137" s="29">
        <v>42417</v>
      </c>
    </row>
    <row r="138" spans="1:8" x14ac:dyDescent="0.25">
      <c r="A138" s="28" t="s">
        <v>304</v>
      </c>
      <c r="B138" s="28" t="s">
        <v>682</v>
      </c>
      <c r="C138" s="28" t="s">
        <v>683</v>
      </c>
      <c r="D138" s="28" t="s">
        <v>71</v>
      </c>
      <c r="E138" s="28" t="s">
        <v>686</v>
      </c>
      <c r="F138" s="28" t="s">
        <v>687</v>
      </c>
      <c r="G138" s="28"/>
      <c r="H138" s="29">
        <v>41583</v>
      </c>
    </row>
    <row r="139" spans="1:8" x14ac:dyDescent="0.25">
      <c r="A139" s="28" t="s">
        <v>304</v>
      </c>
      <c r="B139" s="28" t="s">
        <v>479</v>
      </c>
      <c r="C139" s="28" t="s">
        <v>490</v>
      </c>
      <c r="D139" s="28" t="s">
        <v>71</v>
      </c>
      <c r="E139" s="28" t="s">
        <v>489</v>
      </c>
      <c r="F139" s="28" t="s">
        <v>407</v>
      </c>
      <c r="G139" s="28"/>
      <c r="H139" s="29">
        <v>42843</v>
      </c>
    </row>
    <row r="140" spans="1:8" x14ac:dyDescent="0.25">
      <c r="A140" s="28" t="s">
        <v>304</v>
      </c>
      <c r="B140" s="28" t="s">
        <v>628</v>
      </c>
      <c r="C140" s="28" t="s">
        <v>638</v>
      </c>
      <c r="D140" s="28" t="s">
        <v>71</v>
      </c>
      <c r="E140" s="28" t="s">
        <v>331</v>
      </c>
      <c r="F140" s="28" t="s">
        <v>647</v>
      </c>
      <c r="G140" s="28"/>
      <c r="H140" s="29">
        <v>43413</v>
      </c>
    </row>
    <row r="141" spans="1:8" x14ac:dyDescent="0.25">
      <c r="A141" s="28" t="s">
        <v>304</v>
      </c>
      <c r="B141" s="28" t="s">
        <v>522</v>
      </c>
      <c r="C141" s="28" t="s">
        <v>529</v>
      </c>
      <c r="D141" s="28" t="s">
        <v>71</v>
      </c>
      <c r="E141" s="28" t="s">
        <v>530</v>
      </c>
      <c r="F141" s="28" t="s">
        <v>528</v>
      </c>
      <c r="G141" s="28"/>
      <c r="H141" s="29">
        <v>43595</v>
      </c>
    </row>
    <row r="142" spans="1:8" x14ac:dyDescent="0.25">
      <c r="A142" s="28" t="s">
        <v>304</v>
      </c>
      <c r="B142" s="28" t="s">
        <v>350</v>
      </c>
      <c r="C142" s="28" t="s">
        <v>352</v>
      </c>
      <c r="D142" s="28" t="s">
        <v>71</v>
      </c>
      <c r="E142" s="28" t="s">
        <v>362</v>
      </c>
      <c r="F142" s="28" t="s">
        <v>363</v>
      </c>
      <c r="G142" s="28"/>
      <c r="H142" s="29">
        <v>43822</v>
      </c>
    </row>
    <row r="143" spans="1:8" x14ac:dyDescent="0.25">
      <c r="A143" s="28" t="s">
        <v>304</v>
      </c>
      <c r="B143" s="28" t="s">
        <v>440</v>
      </c>
      <c r="C143" s="28" t="s">
        <v>443</v>
      </c>
      <c r="D143" s="28" t="s">
        <v>71</v>
      </c>
      <c r="E143" s="28" t="s">
        <v>117</v>
      </c>
      <c r="F143" s="28" t="s">
        <v>444</v>
      </c>
      <c r="G143" s="28"/>
      <c r="H143" s="29">
        <v>43851</v>
      </c>
    </row>
    <row r="144" spans="1:8" x14ac:dyDescent="0.25">
      <c r="A144" s="28" t="s">
        <v>304</v>
      </c>
      <c r="B144" s="28" t="s">
        <v>682</v>
      </c>
      <c r="C144" s="28" t="s">
        <v>683</v>
      </c>
      <c r="D144" s="28" t="s">
        <v>71</v>
      </c>
      <c r="E144" s="28" t="s">
        <v>684</v>
      </c>
      <c r="F144" s="28" t="s">
        <v>685</v>
      </c>
      <c r="G144" s="28"/>
      <c r="H144" s="29">
        <v>43957</v>
      </c>
    </row>
    <row r="145" spans="1:8" x14ac:dyDescent="0.25">
      <c r="A145" s="28" t="s">
        <v>304</v>
      </c>
      <c r="B145" s="28" t="s">
        <v>305</v>
      </c>
      <c r="C145" s="28" t="s">
        <v>309</v>
      </c>
      <c r="D145" s="28" t="s">
        <v>71</v>
      </c>
      <c r="E145" s="28" t="s">
        <v>308</v>
      </c>
      <c r="F145" s="28" t="s">
        <v>126</v>
      </c>
      <c r="G145" s="28"/>
      <c r="H145" s="29">
        <v>44042</v>
      </c>
    </row>
    <row r="146" spans="1:8" x14ac:dyDescent="0.25">
      <c r="A146" s="28" t="s">
        <v>304</v>
      </c>
      <c r="B146" s="28" t="s">
        <v>350</v>
      </c>
      <c r="C146" s="28" t="s">
        <v>352</v>
      </c>
      <c r="D146" s="28" t="s">
        <v>71</v>
      </c>
      <c r="E146" s="28" t="s">
        <v>360</v>
      </c>
      <c r="F146" s="28" t="s">
        <v>361</v>
      </c>
      <c r="G146" s="28"/>
      <c r="H146" s="29">
        <v>44091</v>
      </c>
    </row>
    <row r="147" spans="1:8" x14ac:dyDescent="0.25">
      <c r="A147" s="28" t="s">
        <v>304</v>
      </c>
      <c r="B147" s="28" t="s">
        <v>586</v>
      </c>
      <c r="C147" s="28" t="s">
        <v>597</v>
      </c>
      <c r="D147" s="28" t="s">
        <v>71</v>
      </c>
      <c r="E147" s="28" t="s">
        <v>595</v>
      </c>
      <c r="F147" s="28" t="s">
        <v>596</v>
      </c>
      <c r="G147" s="28"/>
      <c r="H147" s="29">
        <v>41674</v>
      </c>
    </row>
    <row r="148" spans="1:8" ht="27" customHeight="1" x14ac:dyDescent="0.25">
      <c r="A148" s="28" t="s">
        <v>304</v>
      </c>
      <c r="B148" s="28" t="s">
        <v>457</v>
      </c>
      <c r="C148" s="28" t="s">
        <v>462</v>
      </c>
      <c r="D148" s="28" t="s">
        <v>71</v>
      </c>
      <c r="E148" s="28" t="s">
        <v>460</v>
      </c>
      <c r="F148" s="28" t="s">
        <v>461</v>
      </c>
      <c r="G148" s="28"/>
      <c r="H148" s="29">
        <v>42079</v>
      </c>
    </row>
    <row r="149" spans="1:8" x14ac:dyDescent="0.25">
      <c r="A149" s="28" t="s">
        <v>304</v>
      </c>
      <c r="B149" s="28" t="s">
        <v>522</v>
      </c>
      <c r="C149" s="28" t="s">
        <v>527</v>
      </c>
      <c r="D149" s="28" t="s">
        <v>71</v>
      </c>
      <c r="E149" s="28" t="s">
        <v>431</v>
      </c>
      <c r="F149" s="28" t="s">
        <v>442</v>
      </c>
      <c r="G149" s="28"/>
      <c r="H149" s="29">
        <v>42447</v>
      </c>
    </row>
    <row r="150" spans="1:8" x14ac:dyDescent="0.25">
      <c r="A150" s="28" t="s">
        <v>304</v>
      </c>
      <c r="B150" s="28" t="s">
        <v>380</v>
      </c>
      <c r="C150" s="28" t="s">
        <v>401</v>
      </c>
      <c r="D150" s="28" t="s">
        <v>71</v>
      </c>
      <c r="E150" s="28" t="s">
        <v>399</v>
      </c>
      <c r="F150" s="28" t="s">
        <v>400</v>
      </c>
      <c r="G150" s="28"/>
      <c r="H150" s="29">
        <v>42073</v>
      </c>
    </row>
    <row r="151" spans="1:8" x14ac:dyDescent="0.25">
      <c r="A151" s="28" t="s">
        <v>304</v>
      </c>
      <c r="B151" s="28" t="s">
        <v>648</v>
      </c>
      <c r="C151" s="28" t="s">
        <v>650</v>
      </c>
      <c r="D151" s="28" t="s">
        <v>71</v>
      </c>
      <c r="E151" s="28" t="s">
        <v>184</v>
      </c>
      <c r="F151" s="28" t="s">
        <v>390</v>
      </c>
      <c r="G151" s="28"/>
      <c r="H151" s="29">
        <v>42229</v>
      </c>
    </row>
    <row r="152" spans="1:8" x14ac:dyDescent="0.25">
      <c r="A152" s="28" t="s">
        <v>304</v>
      </c>
      <c r="B152" s="28" t="s">
        <v>682</v>
      </c>
      <c r="C152" s="28" t="s">
        <v>694</v>
      </c>
      <c r="D152" s="28" t="s">
        <v>62</v>
      </c>
      <c r="E152" s="28" t="s">
        <v>348</v>
      </c>
      <c r="F152" s="28" t="s">
        <v>695</v>
      </c>
      <c r="G152" s="28"/>
      <c r="H152" s="29">
        <v>42037</v>
      </c>
    </row>
    <row r="153" spans="1:8" x14ac:dyDescent="0.25">
      <c r="A153" s="28" t="s">
        <v>304</v>
      </c>
      <c r="B153" s="28" t="s">
        <v>586</v>
      </c>
      <c r="C153" s="28" t="s">
        <v>488</v>
      </c>
      <c r="D153" s="28" t="s">
        <v>62</v>
      </c>
      <c r="E153" s="28" t="s">
        <v>607</v>
      </c>
      <c r="F153" s="28" t="s">
        <v>395</v>
      </c>
      <c r="G153" s="28"/>
      <c r="H153" s="29">
        <v>40899</v>
      </c>
    </row>
    <row r="154" spans="1:8" x14ac:dyDescent="0.25">
      <c r="A154" s="28" t="s">
        <v>304</v>
      </c>
      <c r="B154" s="28" t="s">
        <v>350</v>
      </c>
      <c r="C154" s="28" t="s">
        <v>357</v>
      </c>
      <c r="D154" s="28" t="s">
        <v>62</v>
      </c>
      <c r="E154" s="28" t="s">
        <v>365</v>
      </c>
      <c r="F154" s="28" t="s">
        <v>366</v>
      </c>
      <c r="G154" s="28"/>
      <c r="H154" s="29">
        <v>41960</v>
      </c>
    </row>
    <row r="155" spans="1:8" x14ac:dyDescent="0.25">
      <c r="A155" s="28" t="s">
        <v>304</v>
      </c>
      <c r="B155" s="28" t="s">
        <v>648</v>
      </c>
      <c r="C155" s="28" t="s">
        <v>662</v>
      </c>
      <c r="D155" s="28" t="s">
        <v>62</v>
      </c>
      <c r="E155" s="28" t="s">
        <v>660</v>
      </c>
      <c r="F155" s="28" t="s">
        <v>661</v>
      </c>
      <c r="G155" s="28"/>
      <c r="H155" s="29">
        <v>41795</v>
      </c>
    </row>
    <row r="156" spans="1:8" x14ac:dyDescent="0.25">
      <c r="A156" s="28" t="s">
        <v>304</v>
      </c>
      <c r="B156" s="28" t="s">
        <v>554</v>
      </c>
      <c r="C156" s="28" t="s">
        <v>557</v>
      </c>
      <c r="D156" s="28" t="s">
        <v>62</v>
      </c>
      <c r="E156" s="28" t="s">
        <v>568</v>
      </c>
      <c r="F156" s="28" t="s">
        <v>569</v>
      </c>
      <c r="G156" s="28"/>
      <c r="H156" s="29">
        <v>41313</v>
      </c>
    </row>
    <row r="157" spans="1:8" x14ac:dyDescent="0.25">
      <c r="A157" s="28" t="s">
        <v>304</v>
      </c>
      <c r="B157" s="28" t="s">
        <v>682</v>
      </c>
      <c r="C157" s="28" t="s">
        <v>683</v>
      </c>
      <c r="D157" s="28" t="s">
        <v>62</v>
      </c>
      <c r="E157" s="28" t="s">
        <v>541</v>
      </c>
      <c r="F157" s="28" t="s">
        <v>688</v>
      </c>
      <c r="G157" s="28"/>
      <c r="H157" s="29">
        <v>42038</v>
      </c>
    </row>
    <row r="158" spans="1:8" x14ac:dyDescent="0.25">
      <c r="A158" s="28" t="s">
        <v>304</v>
      </c>
      <c r="B158" s="28" t="s">
        <v>628</v>
      </c>
      <c r="C158" s="28" t="s">
        <v>635</v>
      </c>
      <c r="D158" s="28" t="s">
        <v>62</v>
      </c>
      <c r="E158" s="28" t="s">
        <v>541</v>
      </c>
      <c r="F158" s="28" t="s">
        <v>634</v>
      </c>
      <c r="G158" s="28"/>
      <c r="H158" s="29">
        <v>41911</v>
      </c>
    </row>
    <row r="159" spans="1:8" x14ac:dyDescent="0.25">
      <c r="A159" s="28" t="s">
        <v>304</v>
      </c>
      <c r="B159" s="28" t="s">
        <v>380</v>
      </c>
      <c r="C159" s="28" t="s">
        <v>385</v>
      </c>
      <c r="D159" s="28" t="s">
        <v>62</v>
      </c>
      <c r="E159" s="28" t="s">
        <v>389</v>
      </c>
      <c r="F159" s="28" t="s">
        <v>390</v>
      </c>
      <c r="G159" s="28"/>
      <c r="H159" s="29">
        <v>42229</v>
      </c>
    </row>
    <row r="160" spans="1:8" x14ac:dyDescent="0.25">
      <c r="A160" s="28" t="s">
        <v>304</v>
      </c>
      <c r="B160" s="28" t="s">
        <v>479</v>
      </c>
      <c r="C160" s="28" t="s">
        <v>490</v>
      </c>
      <c r="D160" s="28" t="s">
        <v>62</v>
      </c>
      <c r="E160" s="28" t="s">
        <v>493</v>
      </c>
      <c r="F160" s="28" t="s">
        <v>494</v>
      </c>
      <c r="G160" s="28"/>
      <c r="H160" s="29">
        <v>42467</v>
      </c>
    </row>
    <row r="161" spans="1:8" x14ac:dyDescent="0.25">
      <c r="A161" s="28" t="s">
        <v>304</v>
      </c>
      <c r="B161" s="28" t="s">
        <v>628</v>
      </c>
      <c r="C161" s="28" t="s">
        <v>638</v>
      </c>
      <c r="D161" s="28" t="s">
        <v>62</v>
      </c>
      <c r="E161" s="28" t="s">
        <v>636</v>
      </c>
      <c r="F161" s="28" t="s">
        <v>637</v>
      </c>
      <c r="G161" s="28"/>
      <c r="H161" s="29">
        <v>42703</v>
      </c>
    </row>
    <row r="162" spans="1:8" x14ac:dyDescent="0.25">
      <c r="A162" s="28" t="s">
        <v>304</v>
      </c>
      <c r="B162" s="28" t="s">
        <v>522</v>
      </c>
      <c r="C162" s="28" t="s">
        <v>537</v>
      </c>
      <c r="D162" s="28" t="s">
        <v>62</v>
      </c>
      <c r="E162" s="28" t="s">
        <v>535</v>
      </c>
      <c r="F162" s="28" t="s">
        <v>536</v>
      </c>
      <c r="G162" s="28"/>
      <c r="H162" s="29">
        <v>42711</v>
      </c>
    </row>
    <row r="163" spans="1:8" x14ac:dyDescent="0.25">
      <c r="A163" s="28" t="s">
        <v>304</v>
      </c>
      <c r="B163" s="28" t="s">
        <v>682</v>
      </c>
      <c r="C163" s="28" t="s">
        <v>683</v>
      </c>
      <c r="D163" s="28" t="s">
        <v>62</v>
      </c>
      <c r="E163" s="28" t="s">
        <v>691</v>
      </c>
      <c r="F163" s="28" t="s">
        <v>692</v>
      </c>
      <c r="G163" s="28"/>
      <c r="H163" s="29">
        <v>42828</v>
      </c>
    </row>
    <row r="164" spans="1:8" x14ac:dyDescent="0.25">
      <c r="A164" s="28" t="s">
        <v>304</v>
      </c>
      <c r="B164" s="28" t="s">
        <v>424</v>
      </c>
      <c r="C164" s="28" t="s">
        <v>426</v>
      </c>
      <c r="D164" s="28" t="s">
        <v>62</v>
      </c>
      <c r="E164" s="28" t="s">
        <v>425</v>
      </c>
      <c r="F164" s="28" t="s">
        <v>136</v>
      </c>
      <c r="G164" s="28"/>
      <c r="H164" s="29">
        <v>42831</v>
      </c>
    </row>
    <row r="165" spans="1:8" x14ac:dyDescent="0.25">
      <c r="A165" s="28" t="s">
        <v>304</v>
      </c>
      <c r="B165" s="28" t="s">
        <v>682</v>
      </c>
      <c r="C165" s="28" t="s">
        <v>683</v>
      </c>
      <c r="D165" s="28" t="s">
        <v>62</v>
      </c>
      <c r="E165" s="28" t="s">
        <v>696</v>
      </c>
      <c r="F165" s="28" t="s">
        <v>670</v>
      </c>
      <c r="G165" s="28"/>
      <c r="H165" s="29">
        <v>42836</v>
      </c>
    </row>
    <row r="166" spans="1:8" x14ac:dyDescent="0.25">
      <c r="A166" s="28" t="s">
        <v>304</v>
      </c>
      <c r="B166" s="28" t="s">
        <v>457</v>
      </c>
      <c r="C166" s="28" t="s">
        <v>462</v>
      </c>
      <c r="D166" s="28" t="s">
        <v>62</v>
      </c>
      <c r="E166" s="28" t="s">
        <v>465</v>
      </c>
      <c r="F166" s="28" t="s">
        <v>466</v>
      </c>
      <c r="G166" s="28"/>
      <c r="H166" s="29">
        <v>42842</v>
      </c>
    </row>
    <row r="167" spans="1:8" x14ac:dyDescent="0.25">
      <c r="A167" s="28" t="s">
        <v>304</v>
      </c>
      <c r="B167" s="28" t="s">
        <v>710</v>
      </c>
      <c r="C167" s="28" t="s">
        <v>712</v>
      </c>
      <c r="D167" s="28" t="s">
        <v>62</v>
      </c>
      <c r="E167" s="28" t="s">
        <v>716</v>
      </c>
      <c r="F167" s="28" t="s">
        <v>717</v>
      </c>
      <c r="G167" s="28"/>
      <c r="H167" s="29">
        <v>42842</v>
      </c>
    </row>
    <row r="168" spans="1:8" x14ac:dyDescent="0.25">
      <c r="A168" s="28" t="s">
        <v>304</v>
      </c>
      <c r="B168" s="28" t="s">
        <v>350</v>
      </c>
      <c r="C168" s="28" t="s">
        <v>352</v>
      </c>
      <c r="D168" s="28" t="s">
        <v>62</v>
      </c>
      <c r="E168" s="28" t="s">
        <v>367</v>
      </c>
      <c r="F168" s="28" t="s">
        <v>368</v>
      </c>
      <c r="G168" s="28"/>
      <c r="H168" s="29">
        <v>42842</v>
      </c>
    </row>
    <row r="169" spans="1:8" x14ac:dyDescent="0.25">
      <c r="A169" s="28" t="s">
        <v>304</v>
      </c>
      <c r="B169" s="28" t="s">
        <v>586</v>
      </c>
      <c r="C169" s="28" t="s">
        <v>606</v>
      </c>
      <c r="D169" s="28" t="s">
        <v>62</v>
      </c>
      <c r="E169" s="28" t="s">
        <v>607</v>
      </c>
      <c r="F169" s="28" t="s">
        <v>608</v>
      </c>
      <c r="G169" s="28"/>
      <c r="H169" s="29">
        <v>42894</v>
      </c>
    </row>
    <row r="170" spans="1:8" x14ac:dyDescent="0.25">
      <c r="A170" s="28" t="s">
        <v>304</v>
      </c>
      <c r="B170" s="28" t="s">
        <v>522</v>
      </c>
      <c r="C170" s="28" t="s">
        <v>537</v>
      </c>
      <c r="D170" s="28" t="s">
        <v>62</v>
      </c>
      <c r="E170" s="28" t="s">
        <v>449</v>
      </c>
      <c r="F170" s="28" t="s">
        <v>502</v>
      </c>
      <c r="G170" s="28"/>
      <c r="H170" s="29">
        <v>43033</v>
      </c>
    </row>
    <row r="171" spans="1:8" ht="27" customHeight="1" x14ac:dyDescent="0.25">
      <c r="A171" s="28" t="s">
        <v>304</v>
      </c>
      <c r="B171" s="28" t="s">
        <v>305</v>
      </c>
      <c r="C171" s="28" t="s">
        <v>307</v>
      </c>
      <c r="D171" s="28" t="s">
        <v>62</v>
      </c>
      <c r="E171" s="28" t="s">
        <v>312</v>
      </c>
      <c r="F171" s="28" t="s">
        <v>263</v>
      </c>
      <c r="G171" s="28"/>
      <c r="H171" s="29">
        <v>43045</v>
      </c>
    </row>
    <row r="172" spans="1:8" x14ac:dyDescent="0.25">
      <c r="A172" s="28" t="s">
        <v>304</v>
      </c>
      <c r="B172" s="28" t="s">
        <v>586</v>
      </c>
      <c r="C172" s="28" t="s">
        <v>593</v>
      </c>
      <c r="D172" s="28" t="s">
        <v>62</v>
      </c>
      <c r="E172" s="28" t="s">
        <v>108</v>
      </c>
      <c r="F172" s="28" t="s">
        <v>610</v>
      </c>
      <c r="G172" s="28"/>
      <c r="H172" s="29">
        <v>43046</v>
      </c>
    </row>
    <row r="173" spans="1:8" x14ac:dyDescent="0.25">
      <c r="A173" s="28" t="s">
        <v>304</v>
      </c>
      <c r="B173" s="28" t="s">
        <v>457</v>
      </c>
      <c r="C173" s="28" t="s">
        <v>459</v>
      </c>
      <c r="D173" s="28" t="s">
        <v>62</v>
      </c>
      <c r="E173" s="28" t="s">
        <v>463</v>
      </c>
      <c r="F173" s="28" t="s">
        <v>464</v>
      </c>
      <c r="G173" s="28"/>
      <c r="H173" s="29">
        <v>43119</v>
      </c>
    </row>
    <row r="174" spans="1:8" x14ac:dyDescent="0.25">
      <c r="A174" s="28" t="s">
        <v>304</v>
      </c>
      <c r="B174" s="28" t="s">
        <v>586</v>
      </c>
      <c r="C174" s="28" t="s">
        <v>597</v>
      </c>
      <c r="D174" s="28" t="s">
        <v>62</v>
      </c>
      <c r="E174" s="28" t="s">
        <v>598</v>
      </c>
      <c r="F174" s="28" t="s">
        <v>431</v>
      </c>
      <c r="G174" s="28"/>
      <c r="H174" s="29">
        <v>43133</v>
      </c>
    </row>
    <row r="175" spans="1:8" x14ac:dyDescent="0.25">
      <c r="A175" s="28" t="s">
        <v>304</v>
      </c>
      <c r="B175" s="28" t="s">
        <v>440</v>
      </c>
      <c r="C175" s="28" t="s">
        <v>443</v>
      </c>
      <c r="D175" s="28" t="s">
        <v>62</v>
      </c>
      <c r="E175" s="28" t="s">
        <v>449</v>
      </c>
      <c r="F175" s="28" t="s">
        <v>450</v>
      </c>
      <c r="G175" s="28"/>
      <c r="H175" s="29">
        <v>43165</v>
      </c>
    </row>
    <row r="176" spans="1:8" x14ac:dyDescent="0.25">
      <c r="A176" s="28" t="s">
        <v>304</v>
      </c>
      <c r="B176" s="28" t="s">
        <v>648</v>
      </c>
      <c r="C176" s="28" t="s">
        <v>654</v>
      </c>
      <c r="D176" s="28" t="s">
        <v>62</v>
      </c>
      <c r="E176" s="28" t="s">
        <v>658</v>
      </c>
      <c r="F176" s="28" t="s">
        <v>659</v>
      </c>
      <c r="G176" s="28"/>
      <c r="H176" s="29">
        <v>43195</v>
      </c>
    </row>
    <row r="177" spans="1:8" x14ac:dyDescent="0.25">
      <c r="A177" s="28" t="s">
        <v>304</v>
      </c>
      <c r="B177" s="28" t="s">
        <v>457</v>
      </c>
      <c r="C177" s="28" t="s">
        <v>459</v>
      </c>
      <c r="D177" s="28" t="s">
        <v>62</v>
      </c>
      <c r="E177" s="28" t="s">
        <v>469</v>
      </c>
      <c r="F177" s="28" t="s">
        <v>470</v>
      </c>
      <c r="G177" s="28"/>
      <c r="H177" s="29">
        <v>43237</v>
      </c>
    </row>
    <row r="178" spans="1:8" x14ac:dyDescent="0.25">
      <c r="A178" s="28" t="s">
        <v>304</v>
      </c>
      <c r="B178" s="28" t="s">
        <v>440</v>
      </c>
      <c r="C178" s="28" t="s">
        <v>443</v>
      </c>
      <c r="D178" s="28" t="s">
        <v>62</v>
      </c>
      <c r="E178" s="28" t="s">
        <v>447</v>
      </c>
      <c r="F178" s="28" t="s">
        <v>448</v>
      </c>
      <c r="G178" s="28"/>
      <c r="H178" s="29">
        <v>43241</v>
      </c>
    </row>
    <row r="179" spans="1:8" ht="27" customHeight="1" x14ac:dyDescent="0.25">
      <c r="A179" s="28" t="s">
        <v>304</v>
      </c>
      <c r="B179" s="28" t="s">
        <v>380</v>
      </c>
      <c r="C179" s="28" t="s">
        <v>406</v>
      </c>
      <c r="D179" s="28" t="s">
        <v>62</v>
      </c>
      <c r="E179" s="28" t="s">
        <v>404</v>
      </c>
      <c r="F179" s="28" t="s">
        <v>405</v>
      </c>
      <c r="G179" s="28"/>
      <c r="H179" s="29">
        <v>43242</v>
      </c>
    </row>
    <row r="180" spans="1:8" x14ac:dyDescent="0.25">
      <c r="A180" s="28" t="s">
        <v>304</v>
      </c>
      <c r="B180" s="28" t="s">
        <v>479</v>
      </c>
      <c r="C180" s="28" t="s">
        <v>484</v>
      </c>
      <c r="D180" s="28" t="s">
        <v>62</v>
      </c>
      <c r="E180" s="28" t="s">
        <v>934</v>
      </c>
      <c r="F180" s="28" t="s">
        <v>935</v>
      </c>
      <c r="G180" s="28"/>
      <c r="H180" s="29">
        <v>44420</v>
      </c>
    </row>
    <row r="181" spans="1:8" x14ac:dyDescent="0.25">
      <c r="A181" s="28" t="s">
        <v>304</v>
      </c>
      <c r="B181" s="28" t="s">
        <v>380</v>
      </c>
      <c r="C181" s="28" t="s">
        <v>401</v>
      </c>
      <c r="D181" s="28" t="s">
        <v>62</v>
      </c>
      <c r="E181" s="28" t="s">
        <v>287</v>
      </c>
      <c r="F181" s="28" t="s">
        <v>402</v>
      </c>
      <c r="G181" s="28"/>
      <c r="H181" s="29">
        <v>43277</v>
      </c>
    </row>
    <row r="182" spans="1:8" x14ac:dyDescent="0.25">
      <c r="A182" s="28" t="s">
        <v>304</v>
      </c>
      <c r="B182" s="28" t="s">
        <v>380</v>
      </c>
      <c r="C182" s="28" t="s">
        <v>401</v>
      </c>
      <c r="D182" s="28" t="s">
        <v>62</v>
      </c>
      <c r="E182" s="28" t="s">
        <v>403</v>
      </c>
      <c r="F182" s="28" t="s">
        <v>370</v>
      </c>
      <c r="G182" s="28"/>
      <c r="H182" s="29">
        <v>43361</v>
      </c>
    </row>
    <row r="183" spans="1:8" x14ac:dyDescent="0.25">
      <c r="A183" s="28" t="s">
        <v>304</v>
      </c>
      <c r="B183" s="28" t="s">
        <v>586</v>
      </c>
      <c r="C183" s="28" t="s">
        <v>590</v>
      </c>
      <c r="D183" s="28" t="s">
        <v>62</v>
      </c>
      <c r="E183" s="28" t="s">
        <v>381</v>
      </c>
      <c r="F183" s="28" t="s">
        <v>602</v>
      </c>
      <c r="G183" s="28"/>
      <c r="H183" s="29">
        <v>43371</v>
      </c>
    </row>
    <row r="184" spans="1:8" x14ac:dyDescent="0.25">
      <c r="A184" s="28" t="s">
        <v>304</v>
      </c>
      <c r="B184" s="28" t="s">
        <v>380</v>
      </c>
      <c r="C184" s="28" t="s">
        <v>393</v>
      </c>
      <c r="D184" s="28" t="s">
        <v>62</v>
      </c>
      <c r="E184" s="28" t="s">
        <v>391</v>
      </c>
      <c r="F184" s="28" t="s">
        <v>392</v>
      </c>
      <c r="G184" s="28"/>
      <c r="H184" s="29">
        <v>43376</v>
      </c>
    </row>
    <row r="185" spans="1:8" x14ac:dyDescent="0.25">
      <c r="A185" s="28" t="s">
        <v>304</v>
      </c>
      <c r="B185" s="28" t="s">
        <v>710</v>
      </c>
      <c r="C185" s="28" t="s">
        <v>712</v>
      </c>
      <c r="D185" s="28" t="s">
        <v>62</v>
      </c>
      <c r="E185" s="28" t="s">
        <v>719</v>
      </c>
      <c r="F185" s="28" t="s">
        <v>720</v>
      </c>
      <c r="G185" s="28"/>
      <c r="H185" s="29">
        <v>43377</v>
      </c>
    </row>
    <row r="186" spans="1:8" x14ac:dyDescent="0.25">
      <c r="A186" s="28" t="s">
        <v>304</v>
      </c>
      <c r="B186" s="28" t="s">
        <v>554</v>
      </c>
      <c r="C186" s="28" t="s">
        <v>557</v>
      </c>
      <c r="D186" s="28" t="s">
        <v>62</v>
      </c>
      <c r="E186" s="28" t="s">
        <v>565</v>
      </c>
      <c r="F186" s="28" t="s">
        <v>566</v>
      </c>
      <c r="G186" s="28"/>
      <c r="H186" s="29">
        <v>43377</v>
      </c>
    </row>
    <row r="187" spans="1:8" x14ac:dyDescent="0.25">
      <c r="A187" s="28" t="s">
        <v>304</v>
      </c>
      <c r="B187" s="28" t="s">
        <v>479</v>
      </c>
      <c r="C187" s="28" t="s">
        <v>482</v>
      </c>
      <c r="D187" s="28" t="s">
        <v>62</v>
      </c>
      <c r="E187" s="28" t="s">
        <v>497</v>
      </c>
      <c r="F187" s="28" t="s">
        <v>498</v>
      </c>
      <c r="G187" s="28"/>
      <c r="H187" s="29">
        <v>43390</v>
      </c>
    </row>
    <row r="188" spans="1:8" ht="27" customHeight="1" x14ac:dyDescent="0.25">
      <c r="A188" s="28" t="s">
        <v>304</v>
      </c>
      <c r="B188" s="28" t="s">
        <v>424</v>
      </c>
      <c r="C188" s="28" t="s">
        <v>429</v>
      </c>
      <c r="D188" s="28" t="s">
        <v>62</v>
      </c>
      <c r="E188" s="28" t="s">
        <v>431</v>
      </c>
      <c r="F188" s="28" t="s">
        <v>432</v>
      </c>
      <c r="G188" s="28"/>
      <c r="H188" s="29">
        <v>43395</v>
      </c>
    </row>
    <row r="189" spans="1:8" x14ac:dyDescent="0.25">
      <c r="A189" s="28" t="s">
        <v>304</v>
      </c>
      <c r="B189" s="28" t="s">
        <v>628</v>
      </c>
      <c r="C189" s="28" t="s">
        <v>638</v>
      </c>
      <c r="D189" s="28" t="s">
        <v>62</v>
      </c>
      <c r="E189" s="28" t="s">
        <v>231</v>
      </c>
      <c r="F189" s="28" t="s">
        <v>640</v>
      </c>
      <c r="G189" s="28"/>
      <c r="H189" s="29">
        <v>43417</v>
      </c>
    </row>
    <row r="190" spans="1:8" x14ac:dyDescent="0.25">
      <c r="A190" s="28" t="s">
        <v>304</v>
      </c>
      <c r="B190" s="28" t="s">
        <v>648</v>
      </c>
      <c r="C190" s="28" t="s">
        <v>654</v>
      </c>
      <c r="D190" s="28" t="s">
        <v>62</v>
      </c>
      <c r="E190" s="28" t="s">
        <v>652</v>
      </c>
      <c r="F190" s="28" t="s">
        <v>653</v>
      </c>
      <c r="G190" s="28"/>
      <c r="H190" s="29">
        <v>43425</v>
      </c>
    </row>
    <row r="191" spans="1:8" x14ac:dyDescent="0.25">
      <c r="A191" s="28" t="s">
        <v>304</v>
      </c>
      <c r="B191" s="28" t="s">
        <v>305</v>
      </c>
      <c r="C191" s="28" t="s">
        <v>317</v>
      </c>
      <c r="D191" s="28" t="s">
        <v>62</v>
      </c>
      <c r="E191" s="28" t="s">
        <v>318</v>
      </c>
      <c r="F191" s="28" t="s">
        <v>319</v>
      </c>
      <c r="G191" s="28"/>
      <c r="H191" s="29">
        <v>43455</v>
      </c>
    </row>
    <row r="192" spans="1:8" x14ac:dyDescent="0.25">
      <c r="A192" s="28" t="s">
        <v>304</v>
      </c>
      <c r="B192" s="28" t="s">
        <v>682</v>
      </c>
      <c r="C192" s="28" t="s">
        <v>683</v>
      </c>
      <c r="D192" s="28" t="s">
        <v>62</v>
      </c>
      <c r="E192" s="28" t="s">
        <v>689</v>
      </c>
      <c r="F192" s="28" t="s">
        <v>690</v>
      </c>
      <c r="G192" s="28"/>
      <c r="H192" s="29">
        <v>43487</v>
      </c>
    </row>
    <row r="193" spans="1:8" x14ac:dyDescent="0.25">
      <c r="A193" s="28" t="s">
        <v>304</v>
      </c>
      <c r="B193" s="28" t="s">
        <v>479</v>
      </c>
      <c r="C193" s="28" t="s">
        <v>492</v>
      </c>
      <c r="D193" s="28" t="s">
        <v>62</v>
      </c>
      <c r="E193" s="28" t="s">
        <v>491</v>
      </c>
      <c r="F193" s="28" t="s">
        <v>77</v>
      </c>
      <c r="G193" s="28"/>
      <c r="H193" s="29">
        <v>43488</v>
      </c>
    </row>
    <row r="194" spans="1:8" x14ac:dyDescent="0.25">
      <c r="A194" s="28" t="s">
        <v>304</v>
      </c>
      <c r="B194" s="28" t="s">
        <v>522</v>
      </c>
      <c r="C194" s="28" t="s">
        <v>540</v>
      </c>
      <c r="D194" s="28" t="s">
        <v>62</v>
      </c>
      <c r="E194" s="28" t="s">
        <v>538</v>
      </c>
      <c r="F194" s="28" t="s">
        <v>539</v>
      </c>
      <c r="G194" s="28"/>
      <c r="H194" s="29">
        <v>43553</v>
      </c>
    </row>
    <row r="195" spans="1:8" x14ac:dyDescent="0.25">
      <c r="A195" s="28" t="s">
        <v>304</v>
      </c>
      <c r="B195" s="28" t="s">
        <v>682</v>
      </c>
      <c r="C195" s="28" t="s">
        <v>694</v>
      </c>
      <c r="D195" s="28" t="s">
        <v>62</v>
      </c>
      <c r="E195" s="28" t="s">
        <v>697</v>
      </c>
      <c r="F195" s="28" t="s">
        <v>698</v>
      </c>
      <c r="G195" s="28"/>
      <c r="H195" s="29">
        <v>43571</v>
      </c>
    </row>
    <row r="196" spans="1:8" x14ac:dyDescent="0.25">
      <c r="A196" s="28" t="s">
        <v>304</v>
      </c>
      <c r="B196" s="28" t="s">
        <v>554</v>
      </c>
      <c r="C196" s="28" t="s">
        <v>557</v>
      </c>
      <c r="D196" s="28" t="s">
        <v>62</v>
      </c>
      <c r="E196" s="28" t="s">
        <v>571</v>
      </c>
      <c r="F196" s="28" t="s">
        <v>572</v>
      </c>
      <c r="G196" s="28"/>
      <c r="H196" s="29">
        <v>43580</v>
      </c>
    </row>
    <row r="197" spans="1:8" x14ac:dyDescent="0.25">
      <c r="A197" s="28" t="s">
        <v>304</v>
      </c>
      <c r="B197" s="28" t="s">
        <v>305</v>
      </c>
      <c r="C197" s="28" t="s">
        <v>309</v>
      </c>
      <c r="D197" s="28" t="s">
        <v>62</v>
      </c>
      <c r="E197" s="28" t="s">
        <v>310</v>
      </c>
      <c r="F197" s="28" t="s">
        <v>311</v>
      </c>
      <c r="G197" s="28"/>
      <c r="H197" s="29">
        <v>43626</v>
      </c>
    </row>
    <row r="198" spans="1:8" x14ac:dyDescent="0.25">
      <c r="A198" s="28" t="s">
        <v>304</v>
      </c>
      <c r="B198" s="28" t="s">
        <v>350</v>
      </c>
      <c r="C198" s="28" t="s">
        <v>352</v>
      </c>
      <c r="D198" s="28" t="s">
        <v>62</v>
      </c>
      <c r="E198" s="28" t="s">
        <v>369</v>
      </c>
      <c r="F198" s="28" t="s">
        <v>370</v>
      </c>
      <c r="G198" s="28"/>
      <c r="H198" s="29">
        <v>43768</v>
      </c>
    </row>
    <row r="199" spans="1:8" x14ac:dyDescent="0.25">
      <c r="A199" s="28" t="s">
        <v>304</v>
      </c>
      <c r="B199" s="28" t="s">
        <v>305</v>
      </c>
      <c r="C199" s="28" t="s">
        <v>307</v>
      </c>
      <c r="D199" s="28" t="s">
        <v>62</v>
      </c>
      <c r="E199" s="28" t="s">
        <v>313</v>
      </c>
      <c r="F199" s="28" t="s">
        <v>314</v>
      </c>
      <c r="G199" s="28"/>
      <c r="H199" s="29">
        <v>43781</v>
      </c>
    </row>
    <row r="200" spans="1:8" x14ac:dyDescent="0.25">
      <c r="A200" s="28" t="s">
        <v>304</v>
      </c>
      <c r="B200" s="28" t="s">
        <v>479</v>
      </c>
      <c r="C200" s="28" t="s">
        <v>503</v>
      </c>
      <c r="D200" s="28" t="s">
        <v>62</v>
      </c>
      <c r="E200" s="28" t="s">
        <v>501</v>
      </c>
      <c r="F200" s="28" t="s">
        <v>502</v>
      </c>
      <c r="G200" s="28"/>
      <c r="H200" s="29">
        <v>43788</v>
      </c>
    </row>
    <row r="201" spans="1:8" ht="27" customHeight="1" x14ac:dyDescent="0.25">
      <c r="A201" s="28" t="s">
        <v>304</v>
      </c>
      <c r="B201" s="28" t="s">
        <v>479</v>
      </c>
      <c r="C201" s="28" t="s">
        <v>492</v>
      </c>
      <c r="D201" s="28" t="s">
        <v>62</v>
      </c>
      <c r="E201" s="28" t="s">
        <v>499</v>
      </c>
      <c r="F201" s="28" t="s">
        <v>500</v>
      </c>
      <c r="G201" s="28"/>
      <c r="H201" s="29">
        <v>43808</v>
      </c>
    </row>
    <row r="202" spans="1:8" x14ac:dyDescent="0.25">
      <c r="A202" s="28" t="s">
        <v>304</v>
      </c>
      <c r="B202" s="28" t="s">
        <v>380</v>
      </c>
      <c r="C202" s="28" t="s">
        <v>398</v>
      </c>
      <c r="D202" s="28" t="s">
        <v>62</v>
      </c>
      <c r="E202" s="28" t="s">
        <v>396</v>
      </c>
      <c r="F202" s="28" t="s">
        <v>397</v>
      </c>
      <c r="G202" s="28"/>
      <c r="H202" s="29">
        <v>43826</v>
      </c>
    </row>
    <row r="203" spans="1:8" x14ac:dyDescent="0.25">
      <c r="A203" s="28" t="s">
        <v>304</v>
      </c>
      <c r="B203" s="28" t="s">
        <v>440</v>
      </c>
      <c r="C203" s="28" t="s">
        <v>443</v>
      </c>
      <c r="D203" s="28" t="s">
        <v>62</v>
      </c>
      <c r="E203" s="28" t="s">
        <v>218</v>
      </c>
      <c r="F203" s="28" t="s">
        <v>162</v>
      </c>
      <c r="G203" s="28"/>
      <c r="H203" s="29">
        <v>43852</v>
      </c>
    </row>
    <row r="204" spans="1:8" x14ac:dyDescent="0.25">
      <c r="A204" s="28" t="s">
        <v>304</v>
      </c>
      <c r="B204" s="28" t="s">
        <v>305</v>
      </c>
      <c r="C204" s="28" t="s">
        <v>317</v>
      </c>
      <c r="D204" s="28" t="s">
        <v>62</v>
      </c>
      <c r="E204" s="28" t="s">
        <v>320</v>
      </c>
      <c r="F204" s="28" t="s">
        <v>77</v>
      </c>
      <c r="G204" s="28"/>
      <c r="H204" s="29">
        <v>43857</v>
      </c>
    </row>
    <row r="205" spans="1:8" x14ac:dyDescent="0.25">
      <c r="A205" s="28" t="s">
        <v>304</v>
      </c>
      <c r="B205" s="28" t="s">
        <v>332</v>
      </c>
      <c r="C205" s="28" t="s">
        <v>335</v>
      </c>
      <c r="D205" s="28" t="s">
        <v>62</v>
      </c>
      <c r="E205" s="28" t="s">
        <v>337</v>
      </c>
      <c r="F205" s="28" t="s">
        <v>338</v>
      </c>
      <c r="G205" s="28"/>
      <c r="H205" s="29">
        <v>43986</v>
      </c>
    </row>
    <row r="206" spans="1:8" x14ac:dyDescent="0.25">
      <c r="A206" s="28" t="s">
        <v>304</v>
      </c>
      <c r="B206" s="28" t="s">
        <v>682</v>
      </c>
      <c r="C206" s="28" t="s">
        <v>694</v>
      </c>
      <c r="D206" s="28" t="s">
        <v>62</v>
      </c>
      <c r="E206" s="28" t="s">
        <v>693</v>
      </c>
      <c r="F206" s="28" t="s">
        <v>442</v>
      </c>
      <c r="G206" s="28"/>
      <c r="H206" s="29">
        <v>43990</v>
      </c>
    </row>
    <row r="207" spans="1:8" x14ac:dyDescent="0.25">
      <c r="A207" s="28" t="s">
        <v>304</v>
      </c>
      <c r="B207" s="28" t="s">
        <v>522</v>
      </c>
      <c r="C207" s="28" t="s">
        <v>529</v>
      </c>
      <c r="D207" s="28" t="s">
        <v>62</v>
      </c>
      <c r="E207" s="28" t="s">
        <v>531</v>
      </c>
      <c r="F207" s="28" t="s">
        <v>532</v>
      </c>
      <c r="G207" s="28"/>
      <c r="H207" s="29">
        <v>44018</v>
      </c>
    </row>
    <row r="208" spans="1:8" x14ac:dyDescent="0.25">
      <c r="A208" s="28" t="s">
        <v>304</v>
      </c>
      <c r="B208" s="28" t="s">
        <v>648</v>
      </c>
      <c r="C208" s="28" t="s">
        <v>662</v>
      </c>
      <c r="D208" s="28" t="s">
        <v>62</v>
      </c>
      <c r="E208" s="28" t="s">
        <v>663</v>
      </c>
      <c r="F208" s="28" t="s">
        <v>664</v>
      </c>
      <c r="G208" s="28"/>
      <c r="H208" s="29">
        <v>44028</v>
      </c>
    </row>
    <row r="209" spans="1:8" x14ac:dyDescent="0.25">
      <c r="A209" s="28" t="s">
        <v>304</v>
      </c>
      <c r="B209" s="28" t="s">
        <v>424</v>
      </c>
      <c r="C209" s="28" t="s">
        <v>429</v>
      </c>
      <c r="D209" s="28" t="s">
        <v>62</v>
      </c>
      <c r="E209" s="28" t="s">
        <v>427</v>
      </c>
      <c r="F209" s="28" t="s">
        <v>428</v>
      </c>
      <c r="G209" s="28"/>
      <c r="H209" s="29">
        <v>44225</v>
      </c>
    </row>
    <row r="210" spans="1:8" x14ac:dyDescent="0.25">
      <c r="A210" s="28" t="s">
        <v>304</v>
      </c>
      <c r="B210" s="28" t="s">
        <v>424</v>
      </c>
      <c r="C210" s="28" t="s">
        <v>426</v>
      </c>
      <c r="D210" s="28" t="s">
        <v>62</v>
      </c>
      <c r="E210" s="28" t="s">
        <v>133</v>
      </c>
      <c r="F210" s="28" t="s">
        <v>225</v>
      </c>
      <c r="G210" s="28"/>
      <c r="H210" s="29">
        <v>44243</v>
      </c>
    </row>
    <row r="211" spans="1:8" x14ac:dyDescent="0.25">
      <c r="A211" s="28" t="s">
        <v>304</v>
      </c>
      <c r="B211" s="28" t="s">
        <v>332</v>
      </c>
      <c r="C211" s="28" t="s">
        <v>335</v>
      </c>
      <c r="D211" s="28" t="s">
        <v>62</v>
      </c>
      <c r="E211" s="28" t="s">
        <v>339</v>
      </c>
      <c r="F211" s="28" t="s">
        <v>340</v>
      </c>
      <c r="G211" s="28"/>
      <c r="H211" s="29">
        <v>44251</v>
      </c>
    </row>
    <row r="212" spans="1:8" x14ac:dyDescent="0.25">
      <c r="A212" s="28" t="s">
        <v>304</v>
      </c>
      <c r="B212" s="28" t="s">
        <v>457</v>
      </c>
      <c r="C212" s="28" t="s">
        <v>462</v>
      </c>
      <c r="D212" s="28" t="s">
        <v>62</v>
      </c>
      <c r="E212" s="28" t="s">
        <v>471</v>
      </c>
      <c r="F212" s="28" t="s">
        <v>136</v>
      </c>
      <c r="G212" s="28"/>
      <c r="H212" s="29">
        <v>44259</v>
      </c>
    </row>
    <row r="213" spans="1:8" x14ac:dyDescent="0.25">
      <c r="A213" s="28" t="s">
        <v>304</v>
      </c>
      <c r="B213" s="28" t="s">
        <v>648</v>
      </c>
      <c r="C213" s="28" t="s">
        <v>650</v>
      </c>
      <c r="D213" s="28" t="s">
        <v>62</v>
      </c>
      <c r="E213" s="28" t="s">
        <v>449</v>
      </c>
      <c r="F213" s="28" t="s">
        <v>290</v>
      </c>
      <c r="G213" s="28"/>
      <c r="H213" s="29">
        <v>44291</v>
      </c>
    </row>
    <row r="214" spans="1:8" x14ac:dyDescent="0.25">
      <c r="A214" s="28" t="s">
        <v>304</v>
      </c>
      <c r="B214" s="28" t="s">
        <v>710</v>
      </c>
      <c r="C214" s="28" t="s">
        <v>712</v>
      </c>
      <c r="D214" s="28" t="s">
        <v>62</v>
      </c>
      <c r="E214" s="28" t="s">
        <v>718</v>
      </c>
      <c r="F214" s="28" t="s">
        <v>263</v>
      </c>
      <c r="G214" s="28"/>
      <c r="H214" s="29">
        <v>42562</v>
      </c>
    </row>
    <row r="215" spans="1:8" x14ac:dyDescent="0.25">
      <c r="A215" s="28" t="s">
        <v>304</v>
      </c>
      <c r="B215" s="28" t="s">
        <v>586</v>
      </c>
      <c r="C215" s="28" t="s">
        <v>590</v>
      </c>
      <c r="D215" s="28" t="s">
        <v>62</v>
      </c>
      <c r="E215" s="28" t="s">
        <v>208</v>
      </c>
      <c r="F215" s="28" t="s">
        <v>603</v>
      </c>
      <c r="G215" s="28"/>
      <c r="H215" s="29">
        <v>41673</v>
      </c>
    </row>
    <row r="216" spans="1:8" x14ac:dyDescent="0.25">
      <c r="A216" s="28" t="s">
        <v>304</v>
      </c>
      <c r="B216" s="28" t="s">
        <v>350</v>
      </c>
      <c r="C216" s="28" t="s">
        <v>357</v>
      </c>
      <c r="D216" s="28" t="s">
        <v>62</v>
      </c>
      <c r="E216" s="28" t="s">
        <v>247</v>
      </c>
      <c r="F216" s="28" t="s">
        <v>364</v>
      </c>
      <c r="G216" s="28"/>
      <c r="H216" s="29">
        <v>41673</v>
      </c>
    </row>
    <row r="217" spans="1:8" x14ac:dyDescent="0.25">
      <c r="A217" s="28" t="s">
        <v>304</v>
      </c>
      <c r="B217" s="28" t="s">
        <v>554</v>
      </c>
      <c r="C217" s="28" t="s">
        <v>557</v>
      </c>
      <c r="D217" s="28" t="s">
        <v>62</v>
      </c>
      <c r="E217" s="28" t="s">
        <v>570</v>
      </c>
      <c r="F217" s="28" t="s">
        <v>243</v>
      </c>
      <c r="G217" s="28"/>
      <c r="H217" s="29">
        <v>42506</v>
      </c>
    </row>
    <row r="218" spans="1:8" x14ac:dyDescent="0.25">
      <c r="A218" s="28" t="s">
        <v>304</v>
      </c>
      <c r="B218" s="28" t="s">
        <v>648</v>
      </c>
      <c r="C218" s="28" t="s">
        <v>650</v>
      </c>
      <c r="D218" s="28" t="s">
        <v>62</v>
      </c>
      <c r="E218" s="28" t="s">
        <v>651</v>
      </c>
      <c r="F218" s="28" t="s">
        <v>106</v>
      </c>
      <c r="G218" s="28"/>
      <c r="H218" s="29">
        <v>41694</v>
      </c>
    </row>
    <row r="219" spans="1:8" x14ac:dyDescent="0.25">
      <c r="A219" s="28" t="s">
        <v>304</v>
      </c>
      <c r="B219" s="28" t="s">
        <v>380</v>
      </c>
      <c r="C219" s="28" t="s">
        <v>385</v>
      </c>
      <c r="D219" s="28" t="s">
        <v>62</v>
      </c>
      <c r="E219" s="28" t="s">
        <v>394</v>
      </c>
      <c r="F219" s="28" t="s">
        <v>395</v>
      </c>
      <c r="G219" s="28"/>
      <c r="H219" s="29">
        <v>42429</v>
      </c>
    </row>
    <row r="220" spans="1:8" x14ac:dyDescent="0.25">
      <c r="A220" s="28" t="s">
        <v>304</v>
      </c>
      <c r="B220" s="28" t="s">
        <v>522</v>
      </c>
      <c r="C220" s="28" t="s">
        <v>524</v>
      </c>
      <c r="D220" s="28" t="s">
        <v>62</v>
      </c>
      <c r="E220" s="28" t="s">
        <v>533</v>
      </c>
      <c r="F220" s="28" t="s">
        <v>534</v>
      </c>
      <c r="G220" s="28"/>
      <c r="H220" s="29">
        <v>40828</v>
      </c>
    </row>
    <row r="221" spans="1:8" x14ac:dyDescent="0.25">
      <c r="A221" s="28" t="s">
        <v>304</v>
      </c>
      <c r="B221" s="28" t="s">
        <v>457</v>
      </c>
      <c r="C221" s="28" t="s">
        <v>459</v>
      </c>
      <c r="D221" s="28" t="s">
        <v>62</v>
      </c>
      <c r="E221" s="28" t="s">
        <v>467</v>
      </c>
      <c r="F221" s="28" t="s">
        <v>468</v>
      </c>
      <c r="G221" s="28"/>
      <c r="H221" s="29">
        <v>42416</v>
      </c>
    </row>
    <row r="222" spans="1:8" ht="27" customHeight="1" x14ac:dyDescent="0.25">
      <c r="A222" s="28" t="s">
        <v>304</v>
      </c>
      <c r="B222" s="28" t="s">
        <v>586</v>
      </c>
      <c r="C222" s="28" t="s">
        <v>600</v>
      </c>
      <c r="D222" s="28" t="s">
        <v>62</v>
      </c>
      <c r="E222" s="28" t="s">
        <v>310</v>
      </c>
      <c r="F222" s="28" t="s">
        <v>601</v>
      </c>
      <c r="G222" s="28"/>
      <c r="H222" s="29">
        <v>41421</v>
      </c>
    </row>
    <row r="223" spans="1:8" x14ac:dyDescent="0.25">
      <c r="A223" s="28" t="s">
        <v>304</v>
      </c>
      <c r="B223" s="28" t="s">
        <v>648</v>
      </c>
      <c r="C223" s="28" t="s">
        <v>657</v>
      </c>
      <c r="D223" s="28" t="s">
        <v>62</v>
      </c>
      <c r="E223" s="28" t="s">
        <v>655</v>
      </c>
      <c r="F223" s="28" t="s">
        <v>656</v>
      </c>
      <c r="G223" s="28"/>
      <c r="H223" s="29">
        <v>41730</v>
      </c>
    </row>
    <row r="224" spans="1:8" x14ac:dyDescent="0.25">
      <c r="A224" s="28" t="s">
        <v>304</v>
      </c>
      <c r="B224" s="28" t="s">
        <v>424</v>
      </c>
      <c r="C224" s="28" t="s">
        <v>426</v>
      </c>
      <c r="D224" s="28" t="s">
        <v>62</v>
      </c>
      <c r="E224" s="28" t="s">
        <v>430</v>
      </c>
      <c r="F224" s="28" t="s">
        <v>232</v>
      </c>
      <c r="G224" s="28"/>
      <c r="H224" s="29">
        <v>42184</v>
      </c>
    </row>
    <row r="225" spans="1:8" x14ac:dyDescent="0.25">
      <c r="A225" s="28" t="s">
        <v>304</v>
      </c>
      <c r="B225" s="28" t="s">
        <v>332</v>
      </c>
      <c r="C225" s="28" t="s">
        <v>335</v>
      </c>
      <c r="D225" s="28" t="s">
        <v>62</v>
      </c>
      <c r="E225" s="28" t="s">
        <v>341</v>
      </c>
      <c r="F225" s="28" t="s">
        <v>79</v>
      </c>
      <c r="G225" s="28"/>
      <c r="H225" s="29">
        <v>42289</v>
      </c>
    </row>
    <row r="226" spans="1:8" x14ac:dyDescent="0.25">
      <c r="A226" s="28" t="s">
        <v>304</v>
      </c>
      <c r="B226" s="28" t="s">
        <v>305</v>
      </c>
      <c r="C226" s="28" t="s">
        <v>317</v>
      </c>
      <c r="D226" s="28" t="s">
        <v>62</v>
      </c>
      <c r="E226" s="28" t="s">
        <v>315</v>
      </c>
      <c r="F226" s="28" t="s">
        <v>316</v>
      </c>
      <c r="G226" s="28"/>
      <c r="H226" s="29">
        <v>42611</v>
      </c>
    </row>
    <row r="227" spans="1:8" x14ac:dyDescent="0.25">
      <c r="A227" s="28" t="s">
        <v>304</v>
      </c>
      <c r="B227" s="28" t="s">
        <v>710</v>
      </c>
      <c r="C227" s="28" t="s">
        <v>712</v>
      </c>
      <c r="D227" s="28" t="s">
        <v>62</v>
      </c>
      <c r="E227" s="28" t="s">
        <v>193</v>
      </c>
      <c r="F227" s="28" t="s">
        <v>599</v>
      </c>
      <c r="G227" s="28"/>
      <c r="H227" s="29">
        <v>41635</v>
      </c>
    </row>
    <row r="228" spans="1:8" x14ac:dyDescent="0.25">
      <c r="A228" s="28" t="s">
        <v>304</v>
      </c>
      <c r="B228" s="28" t="s">
        <v>628</v>
      </c>
      <c r="C228" s="28" t="s">
        <v>630</v>
      </c>
      <c r="D228" s="28" t="s">
        <v>62</v>
      </c>
      <c r="E228" s="28" t="s">
        <v>264</v>
      </c>
      <c r="F228" s="28" t="s">
        <v>639</v>
      </c>
      <c r="G228" s="28"/>
      <c r="H228" s="29">
        <v>42605</v>
      </c>
    </row>
    <row r="229" spans="1:8" x14ac:dyDescent="0.25">
      <c r="A229" s="28" t="s">
        <v>304</v>
      </c>
      <c r="B229" s="28" t="s">
        <v>586</v>
      </c>
      <c r="C229" s="28" t="s">
        <v>600</v>
      </c>
      <c r="D229" s="28" t="s">
        <v>62</v>
      </c>
      <c r="E229" s="28" t="s">
        <v>609</v>
      </c>
      <c r="F229" s="28" t="s">
        <v>572</v>
      </c>
      <c r="G229" s="28"/>
      <c r="H229" s="29">
        <v>41670</v>
      </c>
    </row>
    <row r="230" spans="1:8" x14ac:dyDescent="0.25">
      <c r="A230" s="28" t="s">
        <v>304</v>
      </c>
      <c r="B230" s="28" t="s">
        <v>586</v>
      </c>
      <c r="C230" s="28" t="s">
        <v>600</v>
      </c>
      <c r="D230" s="28" t="s">
        <v>62</v>
      </c>
      <c r="E230" s="28" t="s">
        <v>510</v>
      </c>
      <c r="F230" s="28" t="s">
        <v>599</v>
      </c>
      <c r="G230" s="28"/>
      <c r="H230" s="29">
        <v>40885</v>
      </c>
    </row>
    <row r="231" spans="1:8" x14ac:dyDescent="0.25">
      <c r="A231" s="28" t="s">
        <v>304</v>
      </c>
      <c r="B231" s="28" t="s">
        <v>332</v>
      </c>
      <c r="C231" s="28" t="s">
        <v>335</v>
      </c>
      <c r="D231" s="28" t="s">
        <v>62</v>
      </c>
      <c r="E231" s="28" t="s">
        <v>342</v>
      </c>
      <c r="F231" s="28" t="s">
        <v>343</v>
      </c>
      <c r="G231" s="28"/>
      <c r="H231" s="29">
        <v>42417</v>
      </c>
    </row>
    <row r="232" spans="1:8" x14ac:dyDescent="0.25">
      <c r="A232" s="28" t="s">
        <v>304</v>
      </c>
      <c r="B232" s="28" t="s">
        <v>586</v>
      </c>
      <c r="C232" s="28" t="s">
        <v>606</v>
      </c>
      <c r="D232" s="28" t="s">
        <v>62</v>
      </c>
      <c r="E232" s="28" t="s">
        <v>604</v>
      </c>
      <c r="F232" s="28" t="s">
        <v>605</v>
      </c>
      <c r="G232" s="28"/>
      <c r="H232" s="29">
        <v>41946</v>
      </c>
    </row>
    <row r="233" spans="1:8" x14ac:dyDescent="0.25">
      <c r="A233" s="28" t="s">
        <v>304</v>
      </c>
      <c r="B233" s="28" t="s">
        <v>479</v>
      </c>
      <c r="C233" s="28" t="s">
        <v>482</v>
      </c>
      <c r="D233" s="28" t="s">
        <v>62</v>
      </c>
      <c r="E233" s="28" t="s">
        <v>495</v>
      </c>
      <c r="F233" s="28" t="s">
        <v>496</v>
      </c>
      <c r="G233" s="28"/>
      <c r="H233" s="29">
        <v>42516</v>
      </c>
    </row>
    <row r="234" spans="1:8" x14ac:dyDescent="0.25">
      <c r="A234" s="28" t="s">
        <v>304</v>
      </c>
      <c r="B234" s="28" t="s">
        <v>305</v>
      </c>
      <c r="C234" s="28" t="s">
        <v>307</v>
      </c>
      <c r="D234" s="28" t="s">
        <v>62</v>
      </c>
      <c r="E234" s="28" t="s">
        <v>321</v>
      </c>
      <c r="F234" s="28" t="s">
        <v>322</v>
      </c>
      <c r="G234" s="28"/>
      <c r="H234" s="29">
        <v>42039</v>
      </c>
    </row>
    <row r="235" spans="1:8" x14ac:dyDescent="0.25">
      <c r="A235" s="28" t="s">
        <v>304</v>
      </c>
      <c r="B235" s="28" t="s">
        <v>554</v>
      </c>
      <c r="C235" s="28" t="s">
        <v>557</v>
      </c>
      <c r="D235" s="28" t="s">
        <v>62</v>
      </c>
      <c r="E235" s="28" t="s">
        <v>239</v>
      </c>
      <c r="F235" s="28" t="s">
        <v>567</v>
      </c>
      <c r="G235" s="28"/>
      <c r="H235" s="29">
        <v>41268</v>
      </c>
    </row>
    <row r="236" spans="1:8" x14ac:dyDescent="0.25">
      <c r="A236" s="28" t="s">
        <v>304</v>
      </c>
      <c r="B236" s="28" t="s">
        <v>380</v>
      </c>
      <c r="C236" s="28" t="s">
        <v>393</v>
      </c>
      <c r="D236" s="28" t="s">
        <v>422</v>
      </c>
      <c r="E236" s="28" t="s">
        <v>89</v>
      </c>
      <c r="F236" s="28" t="s">
        <v>423</v>
      </c>
      <c r="G236" s="28"/>
      <c r="H236" s="29">
        <v>43543</v>
      </c>
    </row>
    <row r="237" spans="1:8" x14ac:dyDescent="0.25">
      <c r="A237" s="28" t="s">
        <v>304</v>
      </c>
      <c r="B237" s="28" t="s">
        <v>440</v>
      </c>
      <c r="C237" s="28" t="s">
        <v>443</v>
      </c>
      <c r="D237" s="28" t="s">
        <v>422</v>
      </c>
      <c r="E237" s="28" t="s">
        <v>455</v>
      </c>
      <c r="F237" s="28" t="s">
        <v>456</v>
      </c>
      <c r="G237" s="28"/>
      <c r="H237" s="29">
        <v>43859</v>
      </c>
    </row>
    <row r="238" spans="1:8" x14ac:dyDescent="0.25">
      <c r="A238" s="28" t="s">
        <v>304</v>
      </c>
      <c r="B238" s="28" t="s">
        <v>380</v>
      </c>
      <c r="C238" s="28" t="s">
        <v>401</v>
      </c>
      <c r="D238" s="28" t="s">
        <v>234</v>
      </c>
      <c r="E238" s="28" t="s">
        <v>420</v>
      </c>
      <c r="F238" s="28" t="s">
        <v>421</v>
      </c>
      <c r="G238" s="28"/>
      <c r="H238" s="29">
        <v>43525</v>
      </c>
    </row>
    <row r="239" spans="1:8" x14ac:dyDescent="0.25">
      <c r="A239" s="28" t="s">
        <v>304</v>
      </c>
      <c r="B239" s="28" t="s">
        <v>479</v>
      </c>
      <c r="C239" s="28" t="s">
        <v>482</v>
      </c>
      <c r="D239" s="28" t="s">
        <v>234</v>
      </c>
      <c r="E239" s="28" t="s">
        <v>926</v>
      </c>
      <c r="F239" s="28" t="s">
        <v>927</v>
      </c>
      <c r="G239" s="28"/>
      <c r="H239" s="29">
        <v>44376</v>
      </c>
    </row>
    <row r="240" spans="1:8" ht="27" customHeight="1" x14ac:dyDescent="0.25">
      <c r="A240" s="28" t="s">
        <v>304</v>
      </c>
      <c r="B240" s="28" t="s">
        <v>586</v>
      </c>
      <c r="C240" s="28" t="s">
        <v>606</v>
      </c>
      <c r="D240" s="28" t="s">
        <v>234</v>
      </c>
      <c r="E240" s="28" t="s">
        <v>929</v>
      </c>
      <c r="F240" s="28" t="s">
        <v>930</v>
      </c>
      <c r="G240" s="28"/>
      <c r="H240" s="29">
        <v>44386</v>
      </c>
    </row>
    <row r="241" spans="1:8" x14ac:dyDescent="0.25">
      <c r="A241" s="28" t="s">
        <v>304</v>
      </c>
      <c r="B241" s="28" t="s">
        <v>479</v>
      </c>
      <c r="C241" s="28" t="s">
        <v>482</v>
      </c>
      <c r="D241" s="28" t="s">
        <v>234</v>
      </c>
      <c r="E241" s="28" t="s">
        <v>517</v>
      </c>
      <c r="F241" s="28" t="s">
        <v>518</v>
      </c>
      <c r="G241" s="28"/>
      <c r="H241" s="29">
        <v>42059</v>
      </c>
    </row>
    <row r="242" spans="1:8" x14ac:dyDescent="0.25">
      <c r="A242" s="28" t="s">
        <v>304</v>
      </c>
      <c r="B242" s="28" t="s">
        <v>554</v>
      </c>
      <c r="C242" s="28" t="s">
        <v>557</v>
      </c>
      <c r="D242" s="28" t="s">
        <v>234</v>
      </c>
      <c r="E242" s="28" t="s">
        <v>224</v>
      </c>
      <c r="F242" s="28" t="s">
        <v>585</v>
      </c>
      <c r="G242" s="28"/>
      <c r="H242" s="29">
        <v>42065</v>
      </c>
    </row>
    <row r="243" spans="1:8" x14ac:dyDescent="0.25">
      <c r="A243" s="28" t="s">
        <v>304</v>
      </c>
      <c r="B243" s="28" t="s">
        <v>586</v>
      </c>
      <c r="C243" s="28" t="s">
        <v>593</v>
      </c>
      <c r="D243" s="28" t="s">
        <v>234</v>
      </c>
      <c r="E243" s="28" t="s">
        <v>447</v>
      </c>
      <c r="F243" s="28" t="s">
        <v>627</v>
      </c>
      <c r="G243" s="28"/>
      <c r="H243" s="29">
        <v>42418</v>
      </c>
    </row>
    <row r="244" spans="1:8" x14ac:dyDescent="0.25">
      <c r="A244" s="28" t="s">
        <v>304</v>
      </c>
      <c r="B244" s="28" t="s">
        <v>479</v>
      </c>
      <c r="C244" s="28" t="s">
        <v>503</v>
      </c>
      <c r="D244" s="28" t="s">
        <v>66</v>
      </c>
      <c r="E244" s="28" t="s">
        <v>507</v>
      </c>
      <c r="F244" s="28" t="s">
        <v>508</v>
      </c>
      <c r="G244" s="28"/>
      <c r="H244" s="29">
        <v>42615</v>
      </c>
    </row>
    <row r="245" spans="1:8" x14ac:dyDescent="0.25">
      <c r="A245" s="28" t="s">
        <v>304</v>
      </c>
      <c r="B245" s="28" t="s">
        <v>350</v>
      </c>
      <c r="C245" s="28" t="s">
        <v>352</v>
      </c>
      <c r="D245" s="28" t="s">
        <v>66</v>
      </c>
      <c r="E245" s="28" t="s">
        <v>374</v>
      </c>
      <c r="F245" s="28" t="s">
        <v>375</v>
      </c>
      <c r="G245" s="28" t="s">
        <v>376</v>
      </c>
      <c r="H245" s="29">
        <v>42422</v>
      </c>
    </row>
    <row r="246" spans="1:8" x14ac:dyDescent="0.25">
      <c r="A246" s="28" t="s">
        <v>304</v>
      </c>
      <c r="B246" s="28" t="s">
        <v>554</v>
      </c>
      <c r="C246" s="28" t="s">
        <v>557</v>
      </c>
      <c r="D246" s="28" t="s">
        <v>66</v>
      </c>
      <c r="E246" s="28" t="s">
        <v>578</v>
      </c>
      <c r="F246" s="28" t="s">
        <v>579</v>
      </c>
      <c r="G246" s="28"/>
      <c r="H246" s="29">
        <v>41891</v>
      </c>
    </row>
    <row r="247" spans="1:8" x14ac:dyDescent="0.25">
      <c r="A247" s="28" t="s">
        <v>304</v>
      </c>
      <c r="B247" s="28" t="s">
        <v>586</v>
      </c>
      <c r="C247" s="28" t="s">
        <v>488</v>
      </c>
      <c r="D247" s="28" t="s">
        <v>66</v>
      </c>
      <c r="E247" s="28" t="s">
        <v>611</v>
      </c>
      <c r="F247" s="28" t="s">
        <v>612</v>
      </c>
      <c r="G247" s="28"/>
      <c r="H247" s="29">
        <v>42614</v>
      </c>
    </row>
    <row r="248" spans="1:8" x14ac:dyDescent="0.25">
      <c r="A248" s="28" t="s">
        <v>304</v>
      </c>
      <c r="B248" s="28" t="s">
        <v>380</v>
      </c>
      <c r="C248" s="28" t="s">
        <v>393</v>
      </c>
      <c r="D248" s="28" t="s">
        <v>66</v>
      </c>
      <c r="E248" s="28" t="s">
        <v>415</v>
      </c>
      <c r="F248" s="28" t="s">
        <v>154</v>
      </c>
      <c r="G248" s="28"/>
      <c r="H248" s="29">
        <v>42613</v>
      </c>
    </row>
    <row r="249" spans="1:8" x14ac:dyDescent="0.25">
      <c r="A249" s="28" t="s">
        <v>304</v>
      </c>
      <c r="B249" s="28" t="s">
        <v>554</v>
      </c>
      <c r="C249" s="28" t="s">
        <v>557</v>
      </c>
      <c r="D249" s="28" t="s">
        <v>66</v>
      </c>
      <c r="E249" s="28" t="s">
        <v>87</v>
      </c>
      <c r="F249" s="28" t="s">
        <v>88</v>
      </c>
      <c r="G249" s="28"/>
      <c r="H249" s="29">
        <v>42038</v>
      </c>
    </row>
    <row r="250" spans="1:8" x14ac:dyDescent="0.25">
      <c r="A250" s="28" t="s">
        <v>304</v>
      </c>
      <c r="B250" s="28" t="s">
        <v>586</v>
      </c>
      <c r="C250" s="28" t="s">
        <v>600</v>
      </c>
      <c r="D250" s="28" t="s">
        <v>66</v>
      </c>
      <c r="E250" s="28" t="s">
        <v>619</v>
      </c>
      <c r="F250" s="28" t="s">
        <v>620</v>
      </c>
      <c r="G250" s="28"/>
      <c r="H250" s="29">
        <v>41901</v>
      </c>
    </row>
    <row r="251" spans="1:8" x14ac:dyDescent="0.25">
      <c r="A251" s="28" t="s">
        <v>304</v>
      </c>
      <c r="B251" s="28" t="s">
        <v>332</v>
      </c>
      <c r="C251" s="28" t="s">
        <v>335</v>
      </c>
      <c r="D251" s="28" t="s">
        <v>66</v>
      </c>
      <c r="E251" s="28" t="s">
        <v>208</v>
      </c>
      <c r="F251" s="28" t="s">
        <v>346</v>
      </c>
      <c r="G251" s="28"/>
      <c r="H251" s="29">
        <v>42760</v>
      </c>
    </row>
    <row r="252" spans="1:8" x14ac:dyDescent="0.25">
      <c r="A252" s="28" t="s">
        <v>304</v>
      </c>
      <c r="B252" s="28" t="s">
        <v>682</v>
      </c>
      <c r="C252" s="28" t="s">
        <v>683</v>
      </c>
      <c r="D252" s="28" t="s">
        <v>66</v>
      </c>
      <c r="E252" s="28" t="s">
        <v>708</v>
      </c>
      <c r="F252" s="28" t="s">
        <v>709</v>
      </c>
      <c r="G252" s="28"/>
      <c r="H252" s="29">
        <v>42765</v>
      </c>
    </row>
    <row r="253" spans="1:8" x14ac:dyDescent="0.25">
      <c r="A253" s="28" t="s">
        <v>304</v>
      </c>
      <c r="B253" s="28" t="s">
        <v>350</v>
      </c>
      <c r="C253" s="28" t="s">
        <v>357</v>
      </c>
      <c r="D253" s="28" t="s">
        <v>66</v>
      </c>
      <c r="E253" s="28" t="s">
        <v>122</v>
      </c>
      <c r="F253" s="28" t="s">
        <v>377</v>
      </c>
      <c r="G253" s="28" t="s">
        <v>376</v>
      </c>
      <c r="H253" s="29">
        <v>42772</v>
      </c>
    </row>
    <row r="254" spans="1:8" x14ac:dyDescent="0.25">
      <c r="A254" s="28" t="s">
        <v>304</v>
      </c>
      <c r="B254" s="28" t="s">
        <v>479</v>
      </c>
      <c r="C254" s="28" t="s">
        <v>488</v>
      </c>
      <c r="D254" s="28" t="s">
        <v>66</v>
      </c>
      <c r="E254" s="28" t="s">
        <v>516</v>
      </c>
      <c r="F254" s="28" t="s">
        <v>485</v>
      </c>
      <c r="G254" s="28"/>
      <c r="H254" s="29">
        <v>42788</v>
      </c>
    </row>
    <row r="255" spans="1:8" x14ac:dyDescent="0.25">
      <c r="A255" s="28" t="s">
        <v>304</v>
      </c>
      <c r="B255" s="28" t="s">
        <v>380</v>
      </c>
      <c r="C255" s="28" t="s">
        <v>385</v>
      </c>
      <c r="D255" s="28" t="s">
        <v>66</v>
      </c>
      <c r="E255" s="28" t="s">
        <v>249</v>
      </c>
      <c r="F255" s="28" t="s">
        <v>77</v>
      </c>
      <c r="G255" s="28"/>
      <c r="H255" s="29">
        <v>42797</v>
      </c>
    </row>
    <row r="256" spans="1:8" x14ac:dyDescent="0.25">
      <c r="A256" s="28" t="s">
        <v>304</v>
      </c>
      <c r="B256" s="28" t="s">
        <v>457</v>
      </c>
      <c r="C256" s="28" t="s">
        <v>462</v>
      </c>
      <c r="D256" s="28" t="s">
        <v>66</v>
      </c>
      <c r="E256" s="28" t="s">
        <v>203</v>
      </c>
      <c r="F256" s="28" t="s">
        <v>322</v>
      </c>
      <c r="G256" s="28"/>
      <c r="H256" s="29">
        <v>42809</v>
      </c>
    </row>
    <row r="257" spans="1:8" x14ac:dyDescent="0.25">
      <c r="A257" s="28" t="s">
        <v>304</v>
      </c>
      <c r="B257" s="28" t="s">
        <v>710</v>
      </c>
      <c r="C257" s="28" t="s">
        <v>712</v>
      </c>
      <c r="D257" s="28" t="s">
        <v>66</v>
      </c>
      <c r="E257" s="28" t="s">
        <v>247</v>
      </c>
      <c r="F257" s="28" t="s">
        <v>197</v>
      </c>
      <c r="G257" s="28"/>
      <c r="H257" s="29">
        <v>42821</v>
      </c>
    </row>
    <row r="258" spans="1:8" x14ac:dyDescent="0.25">
      <c r="A258" s="28" t="s">
        <v>304</v>
      </c>
      <c r="B258" s="28" t="s">
        <v>522</v>
      </c>
      <c r="C258" s="28" t="s">
        <v>524</v>
      </c>
      <c r="D258" s="28" t="s">
        <v>66</v>
      </c>
      <c r="E258" s="28" t="s">
        <v>544</v>
      </c>
      <c r="F258" s="28" t="s">
        <v>545</v>
      </c>
      <c r="G258" s="28"/>
      <c r="H258" s="29">
        <v>42821</v>
      </c>
    </row>
    <row r="259" spans="1:8" ht="27" customHeight="1" x14ac:dyDescent="0.25">
      <c r="A259" s="28" t="s">
        <v>304</v>
      </c>
      <c r="B259" s="28" t="s">
        <v>648</v>
      </c>
      <c r="C259" s="28" t="s">
        <v>650</v>
      </c>
      <c r="D259" s="28" t="s">
        <v>66</v>
      </c>
      <c r="E259" s="28" t="s">
        <v>665</v>
      </c>
      <c r="F259" s="28" t="s">
        <v>666</v>
      </c>
      <c r="G259" s="28" t="s">
        <v>667</v>
      </c>
      <c r="H259" s="29">
        <v>42831</v>
      </c>
    </row>
    <row r="260" spans="1:8" x14ac:dyDescent="0.25">
      <c r="A260" s="28" t="s">
        <v>304</v>
      </c>
      <c r="B260" s="28" t="s">
        <v>586</v>
      </c>
      <c r="C260" s="28" t="s">
        <v>597</v>
      </c>
      <c r="D260" s="28" t="s">
        <v>66</v>
      </c>
      <c r="E260" s="28" t="s">
        <v>613</v>
      </c>
      <c r="F260" s="28" t="s">
        <v>268</v>
      </c>
      <c r="G260" s="28" t="s">
        <v>614</v>
      </c>
      <c r="H260" s="29">
        <v>42832</v>
      </c>
    </row>
    <row r="261" spans="1:8" x14ac:dyDescent="0.25">
      <c r="A261" s="28" t="s">
        <v>304</v>
      </c>
      <c r="B261" s="28" t="s">
        <v>586</v>
      </c>
      <c r="C261" s="28" t="s">
        <v>593</v>
      </c>
      <c r="D261" s="28" t="s">
        <v>66</v>
      </c>
      <c r="E261" s="28" t="s">
        <v>138</v>
      </c>
      <c r="F261" s="28" t="s">
        <v>86</v>
      </c>
      <c r="G261" s="28"/>
      <c r="H261" s="29">
        <v>42832</v>
      </c>
    </row>
    <row r="262" spans="1:8" x14ac:dyDescent="0.25">
      <c r="A262" s="28" t="s">
        <v>304</v>
      </c>
      <c r="B262" s="28" t="s">
        <v>586</v>
      </c>
      <c r="C262" s="28" t="s">
        <v>488</v>
      </c>
      <c r="D262" s="28" t="s">
        <v>66</v>
      </c>
      <c r="E262" s="28" t="s">
        <v>621</v>
      </c>
      <c r="F262" s="28" t="s">
        <v>622</v>
      </c>
      <c r="G262" s="28" t="s">
        <v>255</v>
      </c>
      <c r="H262" s="29">
        <v>42835</v>
      </c>
    </row>
    <row r="263" spans="1:8" x14ac:dyDescent="0.25">
      <c r="A263" s="28" t="s">
        <v>304</v>
      </c>
      <c r="B263" s="28" t="s">
        <v>648</v>
      </c>
      <c r="C263" s="28" t="s">
        <v>650</v>
      </c>
      <c r="D263" s="28" t="s">
        <v>66</v>
      </c>
      <c r="E263" s="28" t="s">
        <v>369</v>
      </c>
      <c r="F263" s="28" t="s">
        <v>373</v>
      </c>
      <c r="G263" s="28" t="s">
        <v>376</v>
      </c>
      <c r="H263" s="29">
        <v>42843</v>
      </c>
    </row>
    <row r="264" spans="1:8" x14ac:dyDescent="0.25">
      <c r="A264" s="28" t="s">
        <v>304</v>
      </c>
      <c r="B264" s="28" t="s">
        <v>586</v>
      </c>
      <c r="C264" s="28" t="s">
        <v>593</v>
      </c>
      <c r="D264" s="28" t="s">
        <v>66</v>
      </c>
      <c r="E264" s="28" t="s">
        <v>85</v>
      </c>
      <c r="F264" s="28" t="s">
        <v>86</v>
      </c>
      <c r="G264" s="28"/>
      <c r="H264" s="29">
        <v>42846</v>
      </c>
    </row>
    <row r="265" spans="1:8" x14ac:dyDescent="0.25">
      <c r="A265" s="28" t="s">
        <v>304</v>
      </c>
      <c r="B265" s="28" t="s">
        <v>648</v>
      </c>
      <c r="C265" s="28" t="s">
        <v>654</v>
      </c>
      <c r="D265" s="28" t="s">
        <v>66</v>
      </c>
      <c r="E265" s="28" t="s">
        <v>671</v>
      </c>
      <c r="F265" s="28" t="s">
        <v>672</v>
      </c>
      <c r="G265" s="28"/>
      <c r="H265" s="29">
        <v>42852</v>
      </c>
    </row>
    <row r="266" spans="1:8" x14ac:dyDescent="0.25">
      <c r="A266" s="28" t="s">
        <v>304</v>
      </c>
      <c r="B266" s="28" t="s">
        <v>648</v>
      </c>
      <c r="C266" s="28" t="s">
        <v>654</v>
      </c>
      <c r="D266" s="28" t="s">
        <v>66</v>
      </c>
      <c r="E266" s="28" t="s">
        <v>680</v>
      </c>
      <c r="F266" s="28" t="s">
        <v>681</v>
      </c>
      <c r="G266" s="28" t="s">
        <v>255</v>
      </c>
      <c r="H266" s="29">
        <v>42853</v>
      </c>
    </row>
    <row r="267" spans="1:8" x14ac:dyDescent="0.25">
      <c r="A267" s="28" t="s">
        <v>304</v>
      </c>
      <c r="B267" s="28" t="s">
        <v>628</v>
      </c>
      <c r="C267" s="28" t="s">
        <v>633</v>
      </c>
      <c r="D267" s="28" t="s">
        <v>66</v>
      </c>
      <c r="E267" s="28" t="s">
        <v>643</v>
      </c>
      <c r="F267" s="28" t="s">
        <v>644</v>
      </c>
      <c r="G267" s="28"/>
      <c r="H267" s="29">
        <v>42858</v>
      </c>
    </row>
    <row r="268" spans="1:8" x14ac:dyDescent="0.25">
      <c r="A268" s="28" t="s">
        <v>304</v>
      </c>
      <c r="B268" s="28" t="s">
        <v>424</v>
      </c>
      <c r="C268" s="28" t="s">
        <v>429</v>
      </c>
      <c r="D268" s="28" t="s">
        <v>66</v>
      </c>
      <c r="E268" s="28" t="s">
        <v>438</v>
      </c>
      <c r="F268" s="28" t="s">
        <v>439</v>
      </c>
      <c r="G268" s="28"/>
      <c r="H268" s="29">
        <v>42942</v>
      </c>
    </row>
    <row r="269" spans="1:8" x14ac:dyDescent="0.25">
      <c r="A269" s="28" t="s">
        <v>304</v>
      </c>
      <c r="B269" s="28" t="s">
        <v>628</v>
      </c>
      <c r="C269" s="28" t="s">
        <v>638</v>
      </c>
      <c r="D269" s="28" t="s">
        <v>66</v>
      </c>
      <c r="E269" s="28" t="s">
        <v>641</v>
      </c>
      <c r="F269" s="28" t="s">
        <v>637</v>
      </c>
      <c r="G269" s="28"/>
      <c r="H269" s="29">
        <v>42956</v>
      </c>
    </row>
    <row r="270" spans="1:8" x14ac:dyDescent="0.25">
      <c r="A270" s="28" t="s">
        <v>304</v>
      </c>
      <c r="B270" s="28" t="s">
        <v>682</v>
      </c>
      <c r="C270" s="28" t="s">
        <v>694</v>
      </c>
      <c r="D270" s="28" t="s">
        <v>66</v>
      </c>
      <c r="E270" s="28" t="s">
        <v>451</v>
      </c>
      <c r="F270" s="28" t="s">
        <v>699</v>
      </c>
      <c r="G270" s="28"/>
      <c r="H270" s="29">
        <v>43024</v>
      </c>
    </row>
    <row r="271" spans="1:8" x14ac:dyDescent="0.25">
      <c r="A271" s="28" t="s">
        <v>304</v>
      </c>
      <c r="B271" s="28" t="s">
        <v>648</v>
      </c>
      <c r="C271" s="28" t="s">
        <v>657</v>
      </c>
      <c r="D271" s="28" t="s">
        <v>66</v>
      </c>
      <c r="E271" s="28" t="s">
        <v>669</v>
      </c>
      <c r="F271" s="28" t="s">
        <v>670</v>
      </c>
      <c r="G271" s="28"/>
      <c r="H271" s="29">
        <v>43031</v>
      </c>
    </row>
    <row r="272" spans="1:8" x14ac:dyDescent="0.25">
      <c r="A272" s="28" t="s">
        <v>304</v>
      </c>
      <c r="B272" s="28" t="s">
        <v>554</v>
      </c>
      <c r="C272" s="28" t="s">
        <v>557</v>
      </c>
      <c r="D272" s="28" t="s">
        <v>66</v>
      </c>
      <c r="E272" s="28" t="s">
        <v>574</v>
      </c>
      <c r="F272" s="28" t="s">
        <v>575</v>
      </c>
      <c r="G272" s="28"/>
      <c r="H272" s="29">
        <v>43060</v>
      </c>
    </row>
    <row r="273" spans="1:8" x14ac:dyDescent="0.25">
      <c r="A273" s="28" t="s">
        <v>304</v>
      </c>
      <c r="B273" s="28" t="s">
        <v>380</v>
      </c>
      <c r="C273" s="28" t="s">
        <v>385</v>
      </c>
      <c r="D273" s="28" t="s">
        <v>66</v>
      </c>
      <c r="E273" s="28" t="s">
        <v>408</v>
      </c>
      <c r="F273" s="28" t="s">
        <v>409</v>
      </c>
      <c r="G273" s="28"/>
      <c r="H273" s="29">
        <v>43073</v>
      </c>
    </row>
    <row r="274" spans="1:8" x14ac:dyDescent="0.25">
      <c r="A274" s="28" t="s">
        <v>304</v>
      </c>
      <c r="B274" s="28" t="s">
        <v>586</v>
      </c>
      <c r="C274" s="28" t="s">
        <v>597</v>
      </c>
      <c r="D274" s="28" t="s">
        <v>66</v>
      </c>
      <c r="E274" s="28" t="s">
        <v>621</v>
      </c>
      <c r="F274" s="28" t="s">
        <v>77</v>
      </c>
      <c r="G274" s="28"/>
      <c r="H274" s="29">
        <v>43089</v>
      </c>
    </row>
    <row r="275" spans="1:8" x14ac:dyDescent="0.25">
      <c r="A275" s="28" t="s">
        <v>304</v>
      </c>
      <c r="B275" s="28" t="s">
        <v>457</v>
      </c>
      <c r="C275" s="28" t="s">
        <v>459</v>
      </c>
      <c r="D275" s="28" t="s">
        <v>66</v>
      </c>
      <c r="E275" s="28" t="s">
        <v>477</v>
      </c>
      <c r="F275" s="28" t="s">
        <v>451</v>
      </c>
      <c r="G275" s="28" t="s">
        <v>478</v>
      </c>
      <c r="H275" s="29">
        <v>43117</v>
      </c>
    </row>
    <row r="276" spans="1:8" x14ac:dyDescent="0.25">
      <c r="A276" s="28" t="s">
        <v>304</v>
      </c>
      <c r="B276" s="28" t="s">
        <v>350</v>
      </c>
      <c r="C276" s="28" t="s">
        <v>357</v>
      </c>
      <c r="D276" s="28" t="s">
        <v>66</v>
      </c>
      <c r="E276" s="28" t="s">
        <v>252</v>
      </c>
      <c r="F276" s="28" t="s">
        <v>371</v>
      </c>
      <c r="G276" s="28"/>
      <c r="H276" s="29">
        <v>43161</v>
      </c>
    </row>
    <row r="277" spans="1:8" x14ac:dyDescent="0.25">
      <c r="A277" s="28" t="s">
        <v>304</v>
      </c>
      <c r="B277" s="28" t="s">
        <v>479</v>
      </c>
      <c r="C277" s="28" t="s">
        <v>490</v>
      </c>
      <c r="D277" s="28" t="s">
        <v>66</v>
      </c>
      <c r="E277" s="28" t="s">
        <v>510</v>
      </c>
      <c r="F277" s="28" t="s">
        <v>511</v>
      </c>
      <c r="G277" s="28"/>
      <c r="H277" s="29">
        <v>43161</v>
      </c>
    </row>
    <row r="278" spans="1:8" x14ac:dyDescent="0.25">
      <c r="A278" s="28" t="s">
        <v>304</v>
      </c>
      <c r="B278" s="28" t="s">
        <v>586</v>
      </c>
      <c r="C278" s="28" t="s">
        <v>606</v>
      </c>
      <c r="D278" s="28" t="s">
        <v>66</v>
      </c>
      <c r="E278" s="28" t="s">
        <v>624</v>
      </c>
      <c r="F278" s="28" t="s">
        <v>375</v>
      </c>
      <c r="G278" s="28"/>
      <c r="H278" s="29">
        <v>43168</v>
      </c>
    </row>
    <row r="279" spans="1:8" x14ac:dyDescent="0.25">
      <c r="A279" s="28" t="s">
        <v>304</v>
      </c>
      <c r="B279" s="28" t="s">
        <v>554</v>
      </c>
      <c r="C279" s="28" t="s">
        <v>557</v>
      </c>
      <c r="D279" s="28" t="s">
        <v>66</v>
      </c>
      <c r="E279" s="28" t="s">
        <v>583</v>
      </c>
      <c r="F279" s="28" t="s">
        <v>584</v>
      </c>
      <c r="G279" s="28"/>
      <c r="H279" s="29">
        <v>43175</v>
      </c>
    </row>
    <row r="280" spans="1:8" x14ac:dyDescent="0.25">
      <c r="A280" s="28" t="s">
        <v>304</v>
      </c>
      <c r="B280" s="28" t="s">
        <v>586</v>
      </c>
      <c r="C280" s="28" t="s">
        <v>597</v>
      </c>
      <c r="D280" s="28" t="s">
        <v>66</v>
      </c>
      <c r="E280" s="28" t="s">
        <v>623</v>
      </c>
      <c r="F280" s="28" t="s">
        <v>615</v>
      </c>
      <c r="G280" s="28"/>
      <c r="H280" s="29">
        <v>43181</v>
      </c>
    </row>
    <row r="281" spans="1:8" x14ac:dyDescent="0.25">
      <c r="A281" s="28" t="s">
        <v>304</v>
      </c>
      <c r="B281" s="28" t="s">
        <v>586</v>
      </c>
      <c r="C281" s="28" t="s">
        <v>606</v>
      </c>
      <c r="D281" s="28" t="s">
        <v>66</v>
      </c>
      <c r="E281" s="28" t="s">
        <v>122</v>
      </c>
      <c r="F281" s="28" t="s">
        <v>268</v>
      </c>
      <c r="G281" s="28"/>
      <c r="H281" s="29">
        <v>43182</v>
      </c>
    </row>
    <row r="282" spans="1:8" x14ac:dyDescent="0.25">
      <c r="A282" s="28" t="s">
        <v>304</v>
      </c>
      <c r="B282" s="28" t="s">
        <v>305</v>
      </c>
      <c r="C282" s="28" t="s">
        <v>307</v>
      </c>
      <c r="D282" s="28" t="s">
        <v>66</v>
      </c>
      <c r="E282" s="28" t="s">
        <v>247</v>
      </c>
      <c r="F282" s="28" t="s">
        <v>323</v>
      </c>
      <c r="G282" s="28"/>
      <c r="H282" s="29">
        <v>43182</v>
      </c>
    </row>
    <row r="283" spans="1:8" x14ac:dyDescent="0.25">
      <c r="A283" s="28" t="s">
        <v>304</v>
      </c>
      <c r="B283" s="28" t="s">
        <v>710</v>
      </c>
      <c r="C283" s="28" t="s">
        <v>712</v>
      </c>
      <c r="D283" s="28" t="s">
        <v>66</v>
      </c>
      <c r="E283" s="28" t="s">
        <v>721</v>
      </c>
      <c r="F283" s="28" t="s">
        <v>722</v>
      </c>
      <c r="G283" s="28"/>
      <c r="H283" s="29">
        <v>43185</v>
      </c>
    </row>
    <row r="284" spans="1:8" x14ac:dyDescent="0.25">
      <c r="A284" s="28" t="s">
        <v>304</v>
      </c>
      <c r="B284" s="28" t="s">
        <v>710</v>
      </c>
      <c r="C284" s="28" t="s">
        <v>712</v>
      </c>
      <c r="D284" s="28" t="s">
        <v>66</v>
      </c>
      <c r="E284" s="28" t="s">
        <v>733</v>
      </c>
      <c r="F284" s="28" t="s">
        <v>640</v>
      </c>
      <c r="G284" s="28" t="s">
        <v>726</v>
      </c>
      <c r="H284" s="29">
        <v>43189</v>
      </c>
    </row>
    <row r="285" spans="1:8" x14ac:dyDescent="0.25">
      <c r="A285" s="28" t="s">
        <v>304</v>
      </c>
      <c r="B285" s="28" t="s">
        <v>710</v>
      </c>
      <c r="C285" s="28" t="s">
        <v>712</v>
      </c>
      <c r="D285" s="28" t="s">
        <v>66</v>
      </c>
      <c r="E285" s="28" t="s">
        <v>732</v>
      </c>
      <c r="F285" s="28" t="s">
        <v>673</v>
      </c>
      <c r="G285" s="28"/>
      <c r="H285" s="29">
        <v>43193</v>
      </c>
    </row>
    <row r="286" spans="1:8" x14ac:dyDescent="0.25">
      <c r="A286" s="28" t="s">
        <v>304</v>
      </c>
      <c r="B286" s="28" t="s">
        <v>554</v>
      </c>
      <c r="C286" s="28" t="s">
        <v>557</v>
      </c>
      <c r="D286" s="28" t="s">
        <v>66</v>
      </c>
      <c r="E286" s="28" t="s">
        <v>582</v>
      </c>
      <c r="F286" s="28" t="s">
        <v>485</v>
      </c>
      <c r="G286" s="28"/>
      <c r="H286" s="29">
        <v>43194</v>
      </c>
    </row>
    <row r="287" spans="1:8" ht="27" customHeight="1" x14ac:dyDescent="0.25">
      <c r="A287" s="28" t="s">
        <v>304</v>
      </c>
      <c r="B287" s="28" t="s">
        <v>648</v>
      </c>
      <c r="C287" s="28" t="s">
        <v>657</v>
      </c>
      <c r="D287" s="28" t="s">
        <v>66</v>
      </c>
      <c r="E287" s="28" t="s">
        <v>665</v>
      </c>
      <c r="F287" s="28" t="s">
        <v>668</v>
      </c>
      <c r="G287" s="28"/>
      <c r="H287" s="29">
        <v>43214</v>
      </c>
    </row>
    <row r="288" spans="1:8" x14ac:dyDescent="0.25">
      <c r="A288" s="28" t="s">
        <v>304</v>
      </c>
      <c r="B288" s="28" t="s">
        <v>554</v>
      </c>
      <c r="C288" s="28" t="s">
        <v>557</v>
      </c>
      <c r="D288" s="28" t="s">
        <v>66</v>
      </c>
      <c r="E288" s="28" t="s">
        <v>465</v>
      </c>
      <c r="F288" s="28" t="s">
        <v>232</v>
      </c>
      <c r="G288" s="28"/>
      <c r="H288" s="29">
        <v>43215</v>
      </c>
    </row>
    <row r="289" spans="1:8" x14ac:dyDescent="0.25">
      <c r="A289" s="28" t="s">
        <v>304</v>
      </c>
      <c r="B289" s="28" t="s">
        <v>710</v>
      </c>
      <c r="C289" s="28" t="s">
        <v>712</v>
      </c>
      <c r="D289" s="28" t="s">
        <v>66</v>
      </c>
      <c r="E289" s="28" t="s">
        <v>724</v>
      </c>
      <c r="F289" s="28" t="s">
        <v>725</v>
      </c>
      <c r="G289" s="28" t="s">
        <v>726</v>
      </c>
      <c r="H289" s="29">
        <v>43224</v>
      </c>
    </row>
    <row r="290" spans="1:8" x14ac:dyDescent="0.25">
      <c r="A290" s="28" t="s">
        <v>304</v>
      </c>
      <c r="B290" s="28" t="s">
        <v>554</v>
      </c>
      <c r="C290" s="28" t="s">
        <v>557</v>
      </c>
      <c r="D290" s="28" t="s">
        <v>66</v>
      </c>
      <c r="E290" s="28" t="s">
        <v>576</v>
      </c>
      <c r="F290" s="28" t="s">
        <v>577</v>
      </c>
      <c r="G290" s="28"/>
      <c r="H290" s="29">
        <v>43224</v>
      </c>
    </row>
    <row r="291" spans="1:8" x14ac:dyDescent="0.25">
      <c r="A291" s="28" t="s">
        <v>304</v>
      </c>
      <c r="B291" s="28" t="s">
        <v>648</v>
      </c>
      <c r="C291" s="28" t="s">
        <v>657</v>
      </c>
      <c r="D291" s="28" t="s">
        <v>66</v>
      </c>
      <c r="E291" s="28" t="s">
        <v>678</v>
      </c>
      <c r="F291" s="28" t="s">
        <v>679</v>
      </c>
      <c r="G291" s="28"/>
      <c r="H291" s="29">
        <v>43256</v>
      </c>
    </row>
    <row r="292" spans="1:8" x14ac:dyDescent="0.25">
      <c r="A292" s="28" t="s">
        <v>304</v>
      </c>
      <c r="B292" s="28" t="s">
        <v>457</v>
      </c>
      <c r="C292" s="28" t="s">
        <v>459</v>
      </c>
      <c r="D292" s="28" t="s">
        <v>66</v>
      </c>
      <c r="E292" s="28" t="s">
        <v>472</v>
      </c>
      <c r="F292" s="28" t="s">
        <v>473</v>
      </c>
      <c r="G292" s="28"/>
      <c r="H292" s="29">
        <v>43327</v>
      </c>
    </row>
    <row r="293" spans="1:8" x14ac:dyDescent="0.25">
      <c r="A293" s="28" t="s">
        <v>304</v>
      </c>
      <c r="B293" s="28" t="s">
        <v>380</v>
      </c>
      <c r="C293" s="28" t="s">
        <v>388</v>
      </c>
      <c r="D293" s="28" t="s">
        <v>66</v>
      </c>
      <c r="E293" s="28" t="s">
        <v>408</v>
      </c>
      <c r="F293" s="28" t="s">
        <v>410</v>
      </c>
      <c r="G293" s="28"/>
      <c r="H293" s="29">
        <v>43327</v>
      </c>
    </row>
    <row r="294" spans="1:8" x14ac:dyDescent="0.25">
      <c r="A294" s="28" t="s">
        <v>304</v>
      </c>
      <c r="B294" s="28" t="s">
        <v>457</v>
      </c>
      <c r="C294" s="28" t="s">
        <v>459</v>
      </c>
      <c r="D294" s="28" t="s">
        <v>66</v>
      </c>
      <c r="E294" s="28" t="s">
        <v>476</v>
      </c>
      <c r="F294" s="28" t="s">
        <v>212</v>
      </c>
      <c r="G294" s="28"/>
      <c r="H294" s="29">
        <v>43339</v>
      </c>
    </row>
    <row r="295" spans="1:8" x14ac:dyDescent="0.25">
      <c r="A295" s="28" t="s">
        <v>304</v>
      </c>
      <c r="B295" s="28" t="s">
        <v>380</v>
      </c>
      <c r="C295" s="28" t="s">
        <v>393</v>
      </c>
      <c r="D295" s="28" t="s">
        <v>66</v>
      </c>
      <c r="E295" s="28" t="s">
        <v>416</v>
      </c>
      <c r="F295" s="28" t="s">
        <v>417</v>
      </c>
      <c r="G295" s="28"/>
      <c r="H295" s="29">
        <v>43346</v>
      </c>
    </row>
    <row r="296" spans="1:8" x14ac:dyDescent="0.25">
      <c r="A296" s="28" t="s">
        <v>304</v>
      </c>
      <c r="B296" s="28" t="s">
        <v>479</v>
      </c>
      <c r="C296" s="28" t="s">
        <v>482</v>
      </c>
      <c r="D296" s="28" t="s">
        <v>66</v>
      </c>
      <c r="E296" s="28" t="s">
        <v>514</v>
      </c>
      <c r="F296" s="28" t="s">
        <v>515</v>
      </c>
      <c r="G296" s="28"/>
      <c r="H296" s="29">
        <v>43403</v>
      </c>
    </row>
    <row r="297" spans="1:8" x14ac:dyDescent="0.25">
      <c r="A297" s="28" t="s">
        <v>304</v>
      </c>
      <c r="B297" s="28" t="s">
        <v>305</v>
      </c>
      <c r="C297" s="28" t="s">
        <v>309</v>
      </c>
      <c r="D297" s="28" t="s">
        <v>66</v>
      </c>
      <c r="E297" s="28" t="s">
        <v>324</v>
      </c>
      <c r="F297" s="28" t="s">
        <v>325</v>
      </c>
      <c r="G297" s="28"/>
      <c r="H297" s="29">
        <v>43570</v>
      </c>
    </row>
    <row r="298" spans="1:8" ht="27" customHeight="1" x14ac:dyDescent="0.25">
      <c r="A298" s="28" t="s">
        <v>304</v>
      </c>
      <c r="B298" s="28" t="s">
        <v>554</v>
      </c>
      <c r="C298" s="28" t="s">
        <v>557</v>
      </c>
      <c r="D298" s="28" t="s">
        <v>66</v>
      </c>
      <c r="E298" s="28" t="s">
        <v>247</v>
      </c>
      <c r="F298" s="28" t="s">
        <v>573</v>
      </c>
      <c r="G298" s="28"/>
      <c r="H298" s="29">
        <v>43616</v>
      </c>
    </row>
    <row r="299" spans="1:8" x14ac:dyDescent="0.25">
      <c r="A299" s="28" t="s">
        <v>304</v>
      </c>
      <c r="B299" s="28" t="s">
        <v>305</v>
      </c>
      <c r="C299" s="28" t="s">
        <v>307</v>
      </c>
      <c r="D299" s="28" t="s">
        <v>66</v>
      </c>
      <c r="E299" s="28" t="s">
        <v>328</v>
      </c>
      <c r="F299" s="28" t="s">
        <v>329</v>
      </c>
      <c r="G299" s="28"/>
      <c r="H299" s="29">
        <v>43789</v>
      </c>
    </row>
    <row r="300" spans="1:8" x14ac:dyDescent="0.25">
      <c r="A300" s="28" t="s">
        <v>304</v>
      </c>
      <c r="B300" s="28" t="s">
        <v>522</v>
      </c>
      <c r="C300" s="28" t="s">
        <v>529</v>
      </c>
      <c r="D300" s="28" t="s">
        <v>66</v>
      </c>
      <c r="E300" s="28" t="s">
        <v>541</v>
      </c>
      <c r="F300" s="28" t="s">
        <v>933</v>
      </c>
      <c r="G300" s="28"/>
      <c r="H300" s="29">
        <v>43794</v>
      </c>
    </row>
    <row r="301" spans="1:8" x14ac:dyDescent="0.25">
      <c r="A301" s="28" t="s">
        <v>304</v>
      </c>
      <c r="B301" s="28" t="s">
        <v>332</v>
      </c>
      <c r="C301" s="28" t="s">
        <v>335</v>
      </c>
      <c r="D301" s="28" t="s">
        <v>66</v>
      </c>
      <c r="E301" s="28" t="s">
        <v>344</v>
      </c>
      <c r="F301" s="28" t="s">
        <v>345</v>
      </c>
      <c r="G301" s="28"/>
      <c r="H301" s="29">
        <v>43801</v>
      </c>
    </row>
    <row r="302" spans="1:8" x14ac:dyDescent="0.25">
      <c r="A302" s="28" t="s">
        <v>304</v>
      </c>
      <c r="B302" s="28" t="s">
        <v>479</v>
      </c>
      <c r="C302" s="28" t="s">
        <v>492</v>
      </c>
      <c r="D302" s="28" t="s">
        <v>66</v>
      </c>
      <c r="E302" s="28" t="s">
        <v>504</v>
      </c>
      <c r="F302" s="28" t="s">
        <v>212</v>
      </c>
      <c r="G302" s="28"/>
      <c r="H302" s="29">
        <v>43815</v>
      </c>
    </row>
    <row r="303" spans="1:8" x14ac:dyDescent="0.25">
      <c r="A303" s="28" t="s">
        <v>304</v>
      </c>
      <c r="B303" s="28" t="s">
        <v>628</v>
      </c>
      <c r="C303" s="28" t="s">
        <v>633</v>
      </c>
      <c r="D303" s="28" t="s">
        <v>66</v>
      </c>
      <c r="E303" s="28" t="s">
        <v>274</v>
      </c>
      <c r="F303" s="28" t="s">
        <v>642</v>
      </c>
      <c r="G303" s="28"/>
      <c r="H303" s="29">
        <v>43816</v>
      </c>
    </row>
    <row r="304" spans="1:8" x14ac:dyDescent="0.25">
      <c r="A304" s="28" t="s">
        <v>304</v>
      </c>
      <c r="B304" s="28" t="s">
        <v>440</v>
      </c>
      <c r="C304" s="28" t="s">
        <v>443</v>
      </c>
      <c r="D304" s="28" t="s">
        <v>66</v>
      </c>
      <c r="E304" s="28" t="s">
        <v>451</v>
      </c>
      <c r="F304" s="28" t="s">
        <v>452</v>
      </c>
      <c r="G304" s="28"/>
      <c r="H304" s="29">
        <v>43822</v>
      </c>
    </row>
    <row r="305" spans="1:8" x14ac:dyDescent="0.25">
      <c r="A305" s="28" t="s">
        <v>304</v>
      </c>
      <c r="B305" s="28" t="s">
        <v>305</v>
      </c>
      <c r="C305" s="28" t="s">
        <v>317</v>
      </c>
      <c r="D305" s="28" t="s">
        <v>66</v>
      </c>
      <c r="E305" s="28" t="s">
        <v>326</v>
      </c>
      <c r="F305" s="28" t="s">
        <v>327</v>
      </c>
      <c r="G305" s="28"/>
      <c r="H305" s="29">
        <v>43829</v>
      </c>
    </row>
    <row r="306" spans="1:8" x14ac:dyDescent="0.25">
      <c r="A306" s="28" t="s">
        <v>304</v>
      </c>
      <c r="B306" s="28" t="s">
        <v>628</v>
      </c>
      <c r="C306" s="28" t="s">
        <v>646</v>
      </c>
      <c r="D306" s="28" t="s">
        <v>66</v>
      </c>
      <c r="E306" s="28" t="s">
        <v>211</v>
      </c>
      <c r="F306" s="28" t="s">
        <v>645</v>
      </c>
      <c r="G306" s="28"/>
      <c r="H306" s="29">
        <v>43852</v>
      </c>
    </row>
    <row r="307" spans="1:8" x14ac:dyDescent="0.25">
      <c r="A307" s="28" t="s">
        <v>304</v>
      </c>
      <c r="B307" s="28" t="s">
        <v>522</v>
      </c>
      <c r="C307" s="28" t="s">
        <v>537</v>
      </c>
      <c r="D307" s="28" t="s">
        <v>66</v>
      </c>
      <c r="E307" s="28" t="s">
        <v>548</v>
      </c>
      <c r="F307" s="28" t="s">
        <v>549</v>
      </c>
      <c r="G307" s="28"/>
      <c r="H307" s="29">
        <v>43858</v>
      </c>
    </row>
    <row r="308" spans="1:8" x14ac:dyDescent="0.25">
      <c r="A308" s="28" t="s">
        <v>304</v>
      </c>
      <c r="B308" s="28" t="s">
        <v>682</v>
      </c>
      <c r="C308" s="28" t="s">
        <v>694</v>
      </c>
      <c r="D308" s="28" t="s">
        <v>66</v>
      </c>
      <c r="E308" s="28" t="s">
        <v>548</v>
      </c>
      <c r="F308" s="28" t="s">
        <v>702</v>
      </c>
      <c r="G308" s="28"/>
      <c r="H308" s="29">
        <v>43859</v>
      </c>
    </row>
    <row r="309" spans="1:8" x14ac:dyDescent="0.25">
      <c r="A309" s="28" t="s">
        <v>304</v>
      </c>
      <c r="B309" s="28" t="s">
        <v>424</v>
      </c>
      <c r="C309" s="28" t="s">
        <v>426</v>
      </c>
      <c r="D309" s="28" t="s">
        <v>66</v>
      </c>
      <c r="E309" s="28" t="s">
        <v>337</v>
      </c>
      <c r="F309" s="28" t="s">
        <v>433</v>
      </c>
      <c r="G309" s="28" t="s">
        <v>434</v>
      </c>
      <c r="H309" s="29">
        <v>43864</v>
      </c>
    </row>
    <row r="310" spans="1:8" x14ac:dyDescent="0.25">
      <c r="A310" s="28" t="s">
        <v>304</v>
      </c>
      <c r="B310" s="28" t="s">
        <v>350</v>
      </c>
      <c r="C310" s="28" t="s">
        <v>352</v>
      </c>
      <c r="D310" s="28" t="s">
        <v>66</v>
      </c>
      <c r="E310" s="28" t="s">
        <v>378</v>
      </c>
      <c r="F310" s="28" t="s">
        <v>379</v>
      </c>
      <c r="G310" s="28"/>
      <c r="H310" s="29">
        <v>44061</v>
      </c>
    </row>
    <row r="311" spans="1:8" x14ac:dyDescent="0.25">
      <c r="A311" s="28" t="s">
        <v>304</v>
      </c>
      <c r="B311" s="28" t="s">
        <v>332</v>
      </c>
      <c r="C311" s="28" t="s">
        <v>335</v>
      </c>
      <c r="D311" s="28" t="s">
        <v>66</v>
      </c>
      <c r="E311" s="28" t="s">
        <v>348</v>
      </c>
      <c r="F311" s="28" t="s">
        <v>349</v>
      </c>
      <c r="G311" s="28"/>
      <c r="H311" s="29">
        <v>44061</v>
      </c>
    </row>
    <row r="312" spans="1:8" x14ac:dyDescent="0.25">
      <c r="A312" s="28" t="s">
        <v>304</v>
      </c>
      <c r="B312" s="28" t="s">
        <v>440</v>
      </c>
      <c r="C312" s="28" t="s">
        <v>443</v>
      </c>
      <c r="D312" s="28" t="s">
        <v>66</v>
      </c>
      <c r="E312" s="28" t="s">
        <v>453</v>
      </c>
      <c r="F312" s="28" t="s">
        <v>454</v>
      </c>
      <c r="G312" s="28"/>
      <c r="H312" s="29">
        <v>44063</v>
      </c>
    </row>
    <row r="313" spans="1:8" x14ac:dyDescent="0.25">
      <c r="A313" s="28" t="s">
        <v>304</v>
      </c>
      <c r="B313" s="28" t="s">
        <v>522</v>
      </c>
      <c r="C313" s="28" t="s">
        <v>540</v>
      </c>
      <c r="D313" s="28" t="s">
        <v>66</v>
      </c>
      <c r="E313" s="28" t="s">
        <v>546</v>
      </c>
      <c r="F313" s="28" t="s">
        <v>547</v>
      </c>
      <c r="G313" s="28"/>
      <c r="H313" s="29">
        <v>44074</v>
      </c>
    </row>
    <row r="314" spans="1:8" x14ac:dyDescent="0.25">
      <c r="A314" s="28" t="s">
        <v>304</v>
      </c>
      <c r="B314" s="28" t="s">
        <v>457</v>
      </c>
      <c r="C314" s="28" t="s">
        <v>462</v>
      </c>
      <c r="D314" s="28" t="s">
        <v>66</v>
      </c>
      <c r="E314" s="28" t="s">
        <v>475</v>
      </c>
      <c r="F314" s="28" t="s">
        <v>439</v>
      </c>
      <c r="G314" s="28"/>
      <c r="H314" s="29">
        <v>44075</v>
      </c>
    </row>
    <row r="315" spans="1:8" x14ac:dyDescent="0.25">
      <c r="A315" s="28" t="s">
        <v>304</v>
      </c>
      <c r="B315" s="28" t="s">
        <v>380</v>
      </c>
      <c r="C315" s="28" t="s">
        <v>406</v>
      </c>
      <c r="D315" s="28" t="s">
        <v>66</v>
      </c>
      <c r="E315" s="28" t="s">
        <v>413</v>
      </c>
      <c r="F315" s="28" t="s">
        <v>268</v>
      </c>
      <c r="G315" s="28"/>
      <c r="H315" s="29">
        <v>44159</v>
      </c>
    </row>
    <row r="316" spans="1:8" x14ac:dyDescent="0.25">
      <c r="A316" s="28" t="s">
        <v>304</v>
      </c>
      <c r="B316" s="28" t="s">
        <v>710</v>
      </c>
      <c r="C316" s="28" t="s">
        <v>712</v>
      </c>
      <c r="D316" s="28" t="s">
        <v>66</v>
      </c>
      <c r="E316" s="28" t="s">
        <v>133</v>
      </c>
      <c r="F316" s="28" t="s">
        <v>731</v>
      </c>
      <c r="G316" s="28"/>
      <c r="H316" s="29">
        <v>44159</v>
      </c>
    </row>
    <row r="317" spans="1:8" ht="27" customHeight="1" x14ac:dyDescent="0.25">
      <c r="A317" s="28" t="s">
        <v>304</v>
      </c>
      <c r="B317" s="28" t="s">
        <v>682</v>
      </c>
      <c r="C317" s="28" t="s">
        <v>683</v>
      </c>
      <c r="D317" s="28" t="s">
        <v>66</v>
      </c>
      <c r="E317" s="28" t="s">
        <v>341</v>
      </c>
      <c r="F317" s="28" t="s">
        <v>706</v>
      </c>
      <c r="G317" s="28"/>
      <c r="H317" s="29">
        <v>44160</v>
      </c>
    </row>
    <row r="318" spans="1:8" x14ac:dyDescent="0.25">
      <c r="A318" s="28" t="s">
        <v>304</v>
      </c>
      <c r="B318" s="28" t="s">
        <v>586</v>
      </c>
      <c r="C318" s="28" t="s">
        <v>593</v>
      </c>
      <c r="D318" s="28" t="s">
        <v>66</v>
      </c>
      <c r="E318" s="28" t="s">
        <v>617</v>
      </c>
      <c r="F318" s="28" t="s">
        <v>618</v>
      </c>
      <c r="G318" s="28"/>
      <c r="H318" s="29">
        <v>44160</v>
      </c>
    </row>
    <row r="319" spans="1:8" x14ac:dyDescent="0.25">
      <c r="A319" s="28" t="s">
        <v>304</v>
      </c>
      <c r="B319" s="28" t="s">
        <v>332</v>
      </c>
      <c r="C319" s="28" t="s">
        <v>335</v>
      </c>
      <c r="D319" s="28" t="s">
        <v>66</v>
      </c>
      <c r="E319" s="28" t="s">
        <v>347</v>
      </c>
      <c r="F319" s="28" t="s">
        <v>316</v>
      </c>
      <c r="G319" s="28"/>
      <c r="H319" s="29">
        <v>44160</v>
      </c>
    </row>
    <row r="320" spans="1:8" x14ac:dyDescent="0.25">
      <c r="A320" s="28" t="s">
        <v>304</v>
      </c>
      <c r="B320" s="28" t="s">
        <v>522</v>
      </c>
      <c r="C320" s="28" t="s">
        <v>524</v>
      </c>
      <c r="D320" s="28" t="s">
        <v>66</v>
      </c>
      <c r="E320" s="28" t="s">
        <v>551</v>
      </c>
      <c r="F320" s="28" t="s">
        <v>552</v>
      </c>
      <c r="G320" s="28"/>
      <c r="H320" s="29">
        <v>44160</v>
      </c>
    </row>
    <row r="321" spans="1:8" x14ac:dyDescent="0.25">
      <c r="A321" s="28" t="s">
        <v>304</v>
      </c>
      <c r="B321" s="28" t="s">
        <v>710</v>
      </c>
      <c r="C321" s="28" t="s">
        <v>712</v>
      </c>
      <c r="D321" s="28" t="s">
        <v>66</v>
      </c>
      <c r="E321" s="28" t="s">
        <v>729</v>
      </c>
      <c r="F321" s="28" t="s">
        <v>730</v>
      </c>
      <c r="G321" s="28"/>
      <c r="H321" s="29">
        <v>44162</v>
      </c>
    </row>
    <row r="322" spans="1:8" x14ac:dyDescent="0.25">
      <c r="A322" s="28" t="s">
        <v>304</v>
      </c>
      <c r="B322" s="28" t="s">
        <v>682</v>
      </c>
      <c r="C322" s="28" t="s">
        <v>683</v>
      </c>
      <c r="D322" s="28" t="s">
        <v>66</v>
      </c>
      <c r="E322" s="28" t="s">
        <v>707</v>
      </c>
      <c r="F322" s="28" t="s">
        <v>197</v>
      </c>
      <c r="G322" s="28"/>
      <c r="H322" s="29">
        <v>44161</v>
      </c>
    </row>
    <row r="323" spans="1:8" x14ac:dyDescent="0.25">
      <c r="A323" s="28" t="s">
        <v>304</v>
      </c>
      <c r="B323" s="28" t="s">
        <v>305</v>
      </c>
      <c r="C323" s="28" t="s">
        <v>307</v>
      </c>
      <c r="D323" s="28" t="s">
        <v>66</v>
      </c>
      <c r="E323" s="28" t="s">
        <v>330</v>
      </c>
      <c r="F323" s="28" t="s">
        <v>331</v>
      </c>
      <c r="G323" s="28"/>
      <c r="H323" s="29">
        <v>44165</v>
      </c>
    </row>
    <row r="324" spans="1:8" x14ac:dyDescent="0.25">
      <c r="A324" s="28" t="s">
        <v>304</v>
      </c>
      <c r="B324" s="28" t="s">
        <v>380</v>
      </c>
      <c r="C324" s="28" t="s">
        <v>406</v>
      </c>
      <c r="D324" s="28" t="s">
        <v>66</v>
      </c>
      <c r="E324" s="28" t="s">
        <v>411</v>
      </c>
      <c r="F324" s="28" t="s">
        <v>412</v>
      </c>
      <c r="G324" s="28"/>
      <c r="H324" s="29">
        <v>44221</v>
      </c>
    </row>
    <row r="325" spans="1:8" x14ac:dyDescent="0.25">
      <c r="A325" s="28" t="s">
        <v>304</v>
      </c>
      <c r="B325" s="28" t="s">
        <v>380</v>
      </c>
      <c r="C325" s="28" t="s">
        <v>401</v>
      </c>
      <c r="D325" s="28" t="s">
        <v>66</v>
      </c>
      <c r="E325" s="28" t="s">
        <v>418</v>
      </c>
      <c r="F325" s="28" t="s">
        <v>419</v>
      </c>
      <c r="G325" s="28"/>
      <c r="H325" s="29">
        <v>44228</v>
      </c>
    </row>
    <row r="326" spans="1:8" x14ac:dyDescent="0.25">
      <c r="A326" s="28" t="s">
        <v>304</v>
      </c>
      <c r="B326" s="28" t="s">
        <v>522</v>
      </c>
      <c r="C326" s="28" t="s">
        <v>527</v>
      </c>
      <c r="D326" s="28" t="s">
        <v>66</v>
      </c>
      <c r="E326" s="28" t="s">
        <v>133</v>
      </c>
      <c r="F326" s="28" t="s">
        <v>553</v>
      </c>
      <c r="G326" s="28"/>
      <c r="H326" s="29">
        <v>44237</v>
      </c>
    </row>
    <row r="327" spans="1:8" x14ac:dyDescent="0.25">
      <c r="A327" s="28" t="s">
        <v>304</v>
      </c>
      <c r="B327" s="28" t="s">
        <v>479</v>
      </c>
      <c r="C327" s="28" t="s">
        <v>503</v>
      </c>
      <c r="D327" s="28" t="s">
        <v>66</v>
      </c>
      <c r="E327" s="28" t="s">
        <v>505</v>
      </c>
      <c r="F327" s="28" t="s">
        <v>506</v>
      </c>
      <c r="G327" s="28"/>
      <c r="H327" s="29">
        <v>44245</v>
      </c>
    </row>
    <row r="328" spans="1:8" x14ac:dyDescent="0.25">
      <c r="A328" s="28" t="s">
        <v>304</v>
      </c>
      <c r="B328" s="28" t="s">
        <v>479</v>
      </c>
      <c r="C328" s="28" t="s">
        <v>482</v>
      </c>
      <c r="D328" s="28" t="s">
        <v>66</v>
      </c>
      <c r="E328" s="28" t="s">
        <v>360</v>
      </c>
      <c r="F328" s="28" t="s">
        <v>509</v>
      </c>
      <c r="G328" s="28"/>
      <c r="H328" s="29">
        <v>42366</v>
      </c>
    </row>
    <row r="329" spans="1:8" x14ac:dyDescent="0.25">
      <c r="A329" s="28" t="s">
        <v>304</v>
      </c>
      <c r="B329" s="28" t="s">
        <v>457</v>
      </c>
      <c r="C329" s="28" t="s">
        <v>462</v>
      </c>
      <c r="D329" s="28" t="s">
        <v>66</v>
      </c>
      <c r="E329" s="28" t="s">
        <v>218</v>
      </c>
      <c r="F329" s="28" t="s">
        <v>474</v>
      </c>
      <c r="G329" s="28"/>
      <c r="H329" s="29">
        <v>42422</v>
      </c>
    </row>
    <row r="330" spans="1:8" x14ac:dyDescent="0.25">
      <c r="A330" s="28" t="s">
        <v>304</v>
      </c>
      <c r="B330" s="28" t="s">
        <v>424</v>
      </c>
      <c r="C330" s="28" t="s">
        <v>426</v>
      </c>
      <c r="D330" s="28" t="s">
        <v>66</v>
      </c>
      <c r="E330" s="28" t="s">
        <v>435</v>
      </c>
      <c r="F330" s="28" t="s">
        <v>436</v>
      </c>
      <c r="G330" s="28" t="s">
        <v>437</v>
      </c>
      <c r="H330" s="29">
        <v>42418</v>
      </c>
    </row>
    <row r="331" spans="1:8" x14ac:dyDescent="0.25">
      <c r="A331" s="28" t="s">
        <v>304</v>
      </c>
      <c r="B331" s="28" t="s">
        <v>710</v>
      </c>
      <c r="C331" s="28" t="s">
        <v>712</v>
      </c>
      <c r="D331" s="28" t="s">
        <v>66</v>
      </c>
      <c r="E331" s="28" t="s">
        <v>727</v>
      </c>
      <c r="F331" s="28" t="s">
        <v>728</v>
      </c>
      <c r="G331" s="28"/>
      <c r="H331" s="29">
        <v>42495</v>
      </c>
    </row>
    <row r="332" spans="1:8" x14ac:dyDescent="0.25">
      <c r="A332" s="28" t="s">
        <v>304</v>
      </c>
      <c r="B332" s="28" t="s">
        <v>648</v>
      </c>
      <c r="C332" s="28" t="s">
        <v>654</v>
      </c>
      <c r="D332" s="28" t="s">
        <v>66</v>
      </c>
      <c r="E332" s="28" t="s">
        <v>649</v>
      </c>
      <c r="F332" s="28" t="s">
        <v>77</v>
      </c>
      <c r="G332" s="28" t="s">
        <v>676</v>
      </c>
      <c r="H332" s="29">
        <v>42423</v>
      </c>
    </row>
    <row r="333" spans="1:8" x14ac:dyDescent="0.25">
      <c r="A333" s="28" t="s">
        <v>304</v>
      </c>
      <c r="B333" s="28" t="s">
        <v>554</v>
      </c>
      <c r="C333" s="28" t="s">
        <v>557</v>
      </c>
      <c r="D333" s="28" t="s">
        <v>66</v>
      </c>
      <c r="E333" s="28" t="s">
        <v>580</v>
      </c>
      <c r="F333" s="28" t="s">
        <v>581</v>
      </c>
      <c r="G333" s="28"/>
      <c r="H333" s="29">
        <v>41673</v>
      </c>
    </row>
    <row r="334" spans="1:8" x14ac:dyDescent="0.25">
      <c r="A334" s="28" t="s">
        <v>304</v>
      </c>
      <c r="B334" s="28" t="s">
        <v>380</v>
      </c>
      <c r="C334" s="28" t="s">
        <v>393</v>
      </c>
      <c r="D334" s="28" t="s">
        <v>66</v>
      </c>
      <c r="E334" s="28" t="s">
        <v>161</v>
      </c>
      <c r="F334" s="28" t="s">
        <v>407</v>
      </c>
      <c r="G334" s="28"/>
      <c r="H334" s="29">
        <v>42422</v>
      </c>
    </row>
    <row r="335" spans="1:8" ht="27" customHeight="1" x14ac:dyDescent="0.25">
      <c r="A335" s="28" t="s">
        <v>304</v>
      </c>
      <c r="B335" s="28" t="s">
        <v>682</v>
      </c>
      <c r="C335" s="28" t="s">
        <v>683</v>
      </c>
      <c r="D335" s="28" t="s">
        <v>66</v>
      </c>
      <c r="E335" s="28" t="s">
        <v>703</v>
      </c>
      <c r="F335" s="28" t="s">
        <v>704</v>
      </c>
      <c r="G335" s="28"/>
      <c r="H335" s="29">
        <v>42422</v>
      </c>
    </row>
    <row r="336" spans="1:8" x14ac:dyDescent="0.25">
      <c r="A336" s="28" t="s">
        <v>304</v>
      </c>
      <c r="B336" s="28" t="s">
        <v>380</v>
      </c>
      <c r="C336" s="28" t="s">
        <v>393</v>
      </c>
      <c r="D336" s="28" t="s">
        <v>66</v>
      </c>
      <c r="E336" s="28" t="s">
        <v>382</v>
      </c>
      <c r="F336" s="28" t="s">
        <v>414</v>
      </c>
      <c r="G336" s="28"/>
      <c r="H336" s="29">
        <v>41703</v>
      </c>
    </row>
    <row r="337" spans="1:8" x14ac:dyDescent="0.25">
      <c r="A337" s="28" t="s">
        <v>304</v>
      </c>
      <c r="B337" s="28" t="s">
        <v>479</v>
      </c>
      <c r="C337" s="28" t="s">
        <v>482</v>
      </c>
      <c r="D337" s="28" t="s">
        <v>66</v>
      </c>
      <c r="E337" s="28" t="s">
        <v>512</v>
      </c>
      <c r="F337" s="28" t="s">
        <v>513</v>
      </c>
      <c r="G337" s="28"/>
      <c r="H337" s="29">
        <v>42422</v>
      </c>
    </row>
    <row r="338" spans="1:8" x14ac:dyDescent="0.25">
      <c r="A338" s="28" t="s">
        <v>304</v>
      </c>
      <c r="B338" s="28" t="s">
        <v>648</v>
      </c>
      <c r="C338" s="28" t="s">
        <v>657</v>
      </c>
      <c r="D338" s="28" t="s">
        <v>66</v>
      </c>
      <c r="E338" s="28" t="s">
        <v>673</v>
      </c>
      <c r="F338" s="28" t="s">
        <v>674</v>
      </c>
      <c r="G338" s="28" t="s">
        <v>675</v>
      </c>
      <c r="H338" s="29">
        <v>41680</v>
      </c>
    </row>
    <row r="339" spans="1:8" x14ac:dyDescent="0.25">
      <c r="A339" s="28" t="s">
        <v>304</v>
      </c>
      <c r="B339" s="28" t="s">
        <v>586</v>
      </c>
      <c r="C339" s="28" t="s">
        <v>600</v>
      </c>
      <c r="D339" s="28" t="s">
        <v>66</v>
      </c>
      <c r="E339" s="28" t="s">
        <v>615</v>
      </c>
      <c r="F339" s="28" t="s">
        <v>616</v>
      </c>
      <c r="G339" s="28"/>
      <c r="H339" s="29">
        <v>41645</v>
      </c>
    </row>
    <row r="340" spans="1:8" x14ac:dyDescent="0.25">
      <c r="A340" s="28" t="s">
        <v>304</v>
      </c>
      <c r="B340" s="28" t="s">
        <v>682</v>
      </c>
      <c r="C340" s="28" t="s">
        <v>683</v>
      </c>
      <c r="D340" s="28" t="s">
        <v>66</v>
      </c>
      <c r="E340" s="28" t="s">
        <v>700</v>
      </c>
      <c r="F340" s="28" t="s">
        <v>701</v>
      </c>
      <c r="G340" s="28"/>
      <c r="H340" s="29">
        <v>42422</v>
      </c>
    </row>
    <row r="341" spans="1:8" x14ac:dyDescent="0.25">
      <c r="A341" s="28" t="s">
        <v>304</v>
      </c>
      <c r="B341" s="28" t="s">
        <v>350</v>
      </c>
      <c r="C341" s="28" t="s">
        <v>357</v>
      </c>
      <c r="D341" s="28" t="s">
        <v>66</v>
      </c>
      <c r="E341" s="28" t="s">
        <v>372</v>
      </c>
      <c r="F341" s="28" t="s">
        <v>373</v>
      </c>
      <c r="G341" s="28"/>
      <c r="H341" s="29">
        <v>42369</v>
      </c>
    </row>
    <row r="342" spans="1:8" x14ac:dyDescent="0.25">
      <c r="A342" s="28" t="s">
        <v>304</v>
      </c>
      <c r="B342" s="28" t="s">
        <v>522</v>
      </c>
      <c r="C342" s="28" t="s">
        <v>527</v>
      </c>
      <c r="D342" s="28" t="s">
        <v>66</v>
      </c>
      <c r="E342" s="28" t="s">
        <v>542</v>
      </c>
      <c r="F342" s="28" t="s">
        <v>543</v>
      </c>
      <c r="G342" s="28"/>
      <c r="H342" s="29">
        <v>40828</v>
      </c>
    </row>
    <row r="343" spans="1:8" x14ac:dyDescent="0.25">
      <c r="A343" s="28" t="s">
        <v>304</v>
      </c>
      <c r="B343" s="28" t="s">
        <v>586</v>
      </c>
      <c r="C343" s="28" t="s">
        <v>488</v>
      </c>
      <c r="D343" s="28" t="s">
        <v>66</v>
      </c>
      <c r="E343" s="28" t="s">
        <v>625</v>
      </c>
      <c r="F343" s="28" t="s">
        <v>626</v>
      </c>
      <c r="G343" s="28"/>
      <c r="H343" s="29">
        <v>42369</v>
      </c>
    </row>
    <row r="344" spans="1:8" x14ac:dyDescent="0.25">
      <c r="A344" s="28" t="s">
        <v>304</v>
      </c>
      <c r="B344" s="28" t="s">
        <v>710</v>
      </c>
      <c r="C344" s="28" t="s">
        <v>712</v>
      </c>
      <c r="D344" s="28" t="s">
        <v>66</v>
      </c>
      <c r="E344" s="28" t="s">
        <v>613</v>
      </c>
      <c r="F344" s="28" t="s">
        <v>723</v>
      </c>
      <c r="G344" s="28"/>
      <c r="H344" s="29">
        <v>42419</v>
      </c>
    </row>
    <row r="345" spans="1:8" x14ac:dyDescent="0.25">
      <c r="A345" s="28" t="s">
        <v>304</v>
      </c>
      <c r="B345" s="28" t="s">
        <v>648</v>
      </c>
      <c r="C345" s="28" t="s">
        <v>650</v>
      </c>
      <c r="D345" s="28" t="s">
        <v>66</v>
      </c>
      <c r="E345" s="28" t="s">
        <v>89</v>
      </c>
      <c r="F345" s="28" t="s">
        <v>677</v>
      </c>
      <c r="G345" s="28"/>
      <c r="H345" s="29">
        <v>42419</v>
      </c>
    </row>
    <row r="346" spans="1:8" x14ac:dyDescent="0.25">
      <c r="A346" s="28" t="s">
        <v>304</v>
      </c>
      <c r="B346" s="28" t="s">
        <v>522</v>
      </c>
      <c r="C346" s="28" t="s">
        <v>529</v>
      </c>
      <c r="D346" s="28" t="s">
        <v>66</v>
      </c>
      <c r="E346" s="28" t="s">
        <v>89</v>
      </c>
      <c r="F346" s="28" t="s">
        <v>550</v>
      </c>
      <c r="G346" s="28"/>
      <c r="H346" s="29">
        <v>40829</v>
      </c>
    </row>
    <row r="347" spans="1:8" x14ac:dyDescent="0.25">
      <c r="A347" s="28" t="s">
        <v>304</v>
      </c>
      <c r="B347" s="28" t="s">
        <v>682</v>
      </c>
      <c r="C347" s="28" t="s">
        <v>683</v>
      </c>
      <c r="D347" s="28" t="s">
        <v>66</v>
      </c>
      <c r="E347" s="28" t="s">
        <v>282</v>
      </c>
      <c r="F347" s="28" t="s">
        <v>705</v>
      </c>
      <c r="G347" s="28"/>
      <c r="H347" s="29">
        <v>40945</v>
      </c>
    </row>
    <row r="348" spans="1:8" x14ac:dyDescent="0.25">
      <c r="A348" s="28" t="s">
        <v>304</v>
      </c>
      <c r="B348" s="28" t="s">
        <v>648</v>
      </c>
      <c r="C348" s="28" t="s">
        <v>662</v>
      </c>
      <c r="D348" s="28" t="s">
        <v>66</v>
      </c>
      <c r="E348" s="28" t="s">
        <v>89</v>
      </c>
      <c r="F348" s="28" t="s">
        <v>90</v>
      </c>
      <c r="G348" s="28"/>
      <c r="H348" s="29">
        <v>42037</v>
      </c>
    </row>
    <row r="349" spans="1:8" x14ac:dyDescent="0.25">
      <c r="A349" s="28" t="s">
        <v>304</v>
      </c>
      <c r="B349" s="28" t="s">
        <v>479</v>
      </c>
      <c r="C349" s="28" t="s">
        <v>484</v>
      </c>
      <c r="D349" s="28" t="s">
        <v>519</v>
      </c>
      <c r="E349" s="28" t="s">
        <v>520</v>
      </c>
      <c r="F349" s="28" t="s">
        <v>521</v>
      </c>
      <c r="G349" s="28"/>
      <c r="H349" s="29">
        <v>43446</v>
      </c>
    </row>
    <row r="350" spans="1:8" x14ac:dyDescent="0.25">
      <c r="A350" s="28" t="s">
        <v>734</v>
      </c>
      <c r="B350" s="28" t="s">
        <v>759</v>
      </c>
      <c r="C350" s="28" t="s">
        <v>762</v>
      </c>
      <c r="D350" s="28" t="s">
        <v>116</v>
      </c>
      <c r="E350" s="28" t="s">
        <v>760</v>
      </c>
      <c r="F350" s="28" t="s">
        <v>761</v>
      </c>
      <c r="G350" s="28"/>
      <c r="H350" s="29">
        <v>41883</v>
      </c>
    </row>
    <row r="351" spans="1:8" ht="27" customHeight="1" x14ac:dyDescent="0.25">
      <c r="A351" s="28" t="s">
        <v>734</v>
      </c>
      <c r="B351" s="28" t="s">
        <v>759</v>
      </c>
      <c r="C351" s="28" t="s">
        <v>772</v>
      </c>
      <c r="D351" s="28" t="s">
        <v>116</v>
      </c>
      <c r="E351" s="28" t="s">
        <v>89</v>
      </c>
      <c r="F351" s="28" t="s">
        <v>77</v>
      </c>
      <c r="G351" s="28"/>
      <c r="H351" s="29">
        <v>42079</v>
      </c>
    </row>
    <row r="352" spans="1:8" x14ac:dyDescent="0.25">
      <c r="A352" s="28" t="s">
        <v>734</v>
      </c>
      <c r="B352" s="28" t="s">
        <v>735</v>
      </c>
      <c r="C352" s="28" t="s">
        <v>737</v>
      </c>
      <c r="D352" s="28" t="s">
        <v>116</v>
      </c>
      <c r="E352" s="28" t="s">
        <v>449</v>
      </c>
      <c r="F352" s="28" t="s">
        <v>588</v>
      </c>
      <c r="G352" s="28"/>
      <c r="H352" s="29">
        <v>41114</v>
      </c>
    </row>
    <row r="353" spans="1:8" x14ac:dyDescent="0.25">
      <c r="A353" s="28" t="s">
        <v>734</v>
      </c>
      <c r="B353" s="28" t="s">
        <v>759</v>
      </c>
      <c r="C353" s="28" t="s">
        <v>777</v>
      </c>
      <c r="D353" s="28" t="s">
        <v>116</v>
      </c>
      <c r="E353" s="28" t="s">
        <v>775</v>
      </c>
      <c r="F353" s="28" t="s">
        <v>776</v>
      </c>
      <c r="G353" s="28"/>
      <c r="H353" s="29">
        <v>43053</v>
      </c>
    </row>
    <row r="354" spans="1:8" x14ac:dyDescent="0.25">
      <c r="A354" s="28" t="s">
        <v>734</v>
      </c>
      <c r="B354" s="28" t="s">
        <v>759</v>
      </c>
      <c r="C354" s="28" t="s">
        <v>765</v>
      </c>
      <c r="D354" s="28" t="s">
        <v>116</v>
      </c>
      <c r="E354" s="28" t="s">
        <v>763</v>
      </c>
      <c r="F354" s="28" t="s">
        <v>764</v>
      </c>
      <c r="G354" s="28"/>
      <c r="H354" s="29">
        <v>43432</v>
      </c>
    </row>
    <row r="355" spans="1:8" x14ac:dyDescent="0.25">
      <c r="A355" s="28" t="s">
        <v>734</v>
      </c>
      <c r="B355" s="28" t="s">
        <v>759</v>
      </c>
      <c r="C355" s="28" t="s">
        <v>774</v>
      </c>
      <c r="D355" s="28" t="s">
        <v>116</v>
      </c>
      <c r="E355" s="28" t="s">
        <v>678</v>
      </c>
      <c r="F355" s="28" t="s">
        <v>773</v>
      </c>
      <c r="G355" s="28"/>
      <c r="H355" s="29">
        <v>43700</v>
      </c>
    </row>
    <row r="356" spans="1:8" x14ac:dyDescent="0.25">
      <c r="A356" s="28" t="s">
        <v>734</v>
      </c>
      <c r="B356" s="28" t="s">
        <v>759</v>
      </c>
      <c r="C356" s="28" t="s">
        <v>768</v>
      </c>
      <c r="D356" s="28" t="s">
        <v>116</v>
      </c>
      <c r="E356" s="28" t="s">
        <v>766</v>
      </c>
      <c r="F356" s="28" t="s">
        <v>767</v>
      </c>
      <c r="G356" s="28"/>
      <c r="H356" s="29">
        <v>43734</v>
      </c>
    </row>
    <row r="357" spans="1:8" x14ac:dyDescent="0.25">
      <c r="A357" s="28" t="s">
        <v>734</v>
      </c>
      <c r="B357" s="28" t="s">
        <v>799</v>
      </c>
      <c r="C357" s="28" t="s">
        <v>804</v>
      </c>
      <c r="D357" s="28" t="s">
        <v>116</v>
      </c>
      <c r="E357" s="28" t="s">
        <v>373</v>
      </c>
      <c r="F357" s="28" t="s">
        <v>803</v>
      </c>
      <c r="G357" s="28"/>
      <c r="H357" s="29">
        <v>41331</v>
      </c>
    </row>
    <row r="358" spans="1:8" x14ac:dyDescent="0.25">
      <c r="A358" s="28" t="s">
        <v>734</v>
      </c>
      <c r="B358" s="28" t="s">
        <v>735</v>
      </c>
      <c r="C358" s="28" t="s">
        <v>737</v>
      </c>
      <c r="D358" s="28" t="s">
        <v>116</v>
      </c>
      <c r="E358" s="28" t="s">
        <v>738</v>
      </c>
      <c r="F358" s="28" t="s">
        <v>739</v>
      </c>
      <c r="G358" s="28"/>
      <c r="H358" s="29">
        <v>41260</v>
      </c>
    </row>
    <row r="359" spans="1:8" x14ac:dyDescent="0.25">
      <c r="A359" s="28" t="s">
        <v>734</v>
      </c>
      <c r="B359" s="28" t="s">
        <v>759</v>
      </c>
      <c r="C359" s="28" t="s">
        <v>771</v>
      </c>
      <c r="D359" s="28" t="s">
        <v>116</v>
      </c>
      <c r="E359" s="28" t="s">
        <v>769</v>
      </c>
      <c r="F359" s="28" t="s">
        <v>770</v>
      </c>
      <c r="G359" s="28"/>
      <c r="H359" s="29">
        <v>42422</v>
      </c>
    </row>
    <row r="360" spans="1:8" x14ac:dyDescent="0.25">
      <c r="A360" s="28" t="s">
        <v>734</v>
      </c>
      <c r="B360" s="28" t="s">
        <v>735</v>
      </c>
      <c r="C360" s="28" t="s">
        <v>737</v>
      </c>
      <c r="D360" s="28" t="s">
        <v>116</v>
      </c>
      <c r="E360" s="28" t="s">
        <v>741</v>
      </c>
      <c r="F360" s="28" t="s">
        <v>742</v>
      </c>
      <c r="G360" s="28"/>
      <c r="H360" s="29">
        <v>41814</v>
      </c>
    </row>
    <row r="361" spans="1:8" x14ac:dyDescent="0.25">
      <c r="A361" s="28" t="s">
        <v>734</v>
      </c>
      <c r="B361" s="28" t="s">
        <v>735</v>
      </c>
      <c r="C361" s="28" t="s">
        <v>737</v>
      </c>
      <c r="D361" s="28" t="s">
        <v>116</v>
      </c>
      <c r="E361" s="28" t="s">
        <v>122</v>
      </c>
      <c r="F361" s="28" t="s">
        <v>740</v>
      </c>
      <c r="G361" s="28"/>
      <c r="H361" s="29">
        <v>41177</v>
      </c>
    </row>
    <row r="362" spans="1:8" x14ac:dyDescent="0.25">
      <c r="A362" s="28" t="s">
        <v>734</v>
      </c>
      <c r="B362" s="28" t="s">
        <v>759</v>
      </c>
      <c r="C362" s="28" t="s">
        <v>779</v>
      </c>
      <c r="D362" s="28" t="s">
        <v>116</v>
      </c>
      <c r="E362" s="28" t="s">
        <v>608</v>
      </c>
      <c r="F362" s="28" t="s">
        <v>778</v>
      </c>
      <c r="G362" s="28"/>
      <c r="H362" s="29">
        <v>42450</v>
      </c>
    </row>
    <row r="363" spans="1:8" x14ac:dyDescent="0.25">
      <c r="A363" s="28" t="s">
        <v>734</v>
      </c>
      <c r="B363" s="28" t="s">
        <v>735</v>
      </c>
      <c r="C363" s="28" t="s">
        <v>737</v>
      </c>
      <c r="D363" s="28" t="s">
        <v>116</v>
      </c>
      <c r="E363" s="28" t="s">
        <v>505</v>
      </c>
      <c r="F363" s="28" t="s">
        <v>736</v>
      </c>
      <c r="G363" s="28"/>
      <c r="H363" s="29">
        <v>41190</v>
      </c>
    </row>
    <row r="364" spans="1:8" x14ac:dyDescent="0.25">
      <c r="A364" s="28" t="s">
        <v>734</v>
      </c>
      <c r="B364" s="28" t="s">
        <v>759</v>
      </c>
      <c r="C364" s="28" t="s">
        <v>772</v>
      </c>
      <c r="D364" s="28" t="s">
        <v>71</v>
      </c>
      <c r="E364" s="28" t="s">
        <v>222</v>
      </c>
      <c r="F364" s="28" t="s">
        <v>439</v>
      </c>
      <c r="G364" s="28"/>
      <c r="H364" s="29">
        <v>42247</v>
      </c>
    </row>
    <row r="365" spans="1:8" ht="27" customHeight="1" x14ac:dyDescent="0.25">
      <c r="A365" s="28" t="s">
        <v>734</v>
      </c>
      <c r="B365" s="28" t="s">
        <v>735</v>
      </c>
      <c r="C365" s="28" t="s">
        <v>737</v>
      </c>
      <c r="D365" s="28" t="s">
        <v>71</v>
      </c>
      <c r="E365" s="28" t="s">
        <v>745</v>
      </c>
      <c r="F365" s="28" t="s">
        <v>746</v>
      </c>
      <c r="G365" s="28"/>
      <c r="H365" s="29">
        <v>42818</v>
      </c>
    </row>
    <row r="366" spans="1:8" x14ac:dyDescent="0.25">
      <c r="A366" s="28" t="s">
        <v>734</v>
      </c>
      <c r="B366" s="28" t="s">
        <v>759</v>
      </c>
      <c r="C366" s="28" t="s">
        <v>782</v>
      </c>
      <c r="D366" s="28" t="s">
        <v>71</v>
      </c>
      <c r="E366" s="28" t="s">
        <v>780</v>
      </c>
      <c r="F366" s="28" t="s">
        <v>781</v>
      </c>
      <c r="G366" s="28"/>
      <c r="H366" s="29">
        <v>43164</v>
      </c>
    </row>
    <row r="367" spans="1:8" x14ac:dyDescent="0.25">
      <c r="A367" s="28" t="s">
        <v>734</v>
      </c>
      <c r="B367" s="28" t="s">
        <v>799</v>
      </c>
      <c r="C367" s="28" t="s">
        <v>802</v>
      </c>
      <c r="D367" s="28" t="s">
        <v>71</v>
      </c>
      <c r="E367" s="28" t="s">
        <v>805</v>
      </c>
      <c r="F367" s="28" t="s">
        <v>806</v>
      </c>
      <c r="G367" s="28"/>
      <c r="H367" s="29">
        <v>43201</v>
      </c>
    </row>
    <row r="368" spans="1:8" x14ac:dyDescent="0.25">
      <c r="A368" s="28" t="s">
        <v>734</v>
      </c>
      <c r="B368" s="28" t="s">
        <v>759</v>
      </c>
      <c r="C368" s="28" t="s">
        <v>771</v>
      </c>
      <c r="D368" s="28" t="s">
        <v>71</v>
      </c>
      <c r="E368" s="28" t="s">
        <v>87</v>
      </c>
      <c r="F368" s="28" t="s">
        <v>773</v>
      </c>
      <c r="G368" s="28"/>
      <c r="H368" s="29">
        <v>43500</v>
      </c>
    </row>
    <row r="369" spans="1:8" x14ac:dyDescent="0.25">
      <c r="A369" s="28" t="s">
        <v>734</v>
      </c>
      <c r="B369" s="28" t="s">
        <v>759</v>
      </c>
      <c r="C369" s="28" t="s">
        <v>762</v>
      </c>
      <c r="D369" s="28" t="s">
        <v>71</v>
      </c>
      <c r="E369" s="28" t="s">
        <v>700</v>
      </c>
      <c r="F369" s="28" t="s">
        <v>928</v>
      </c>
      <c r="G369" s="28"/>
      <c r="H369" s="29">
        <v>44376</v>
      </c>
    </row>
    <row r="370" spans="1:8" x14ac:dyDescent="0.25">
      <c r="A370" s="28" t="s">
        <v>734</v>
      </c>
      <c r="B370" s="28" t="s">
        <v>799</v>
      </c>
      <c r="C370" s="28" t="s">
        <v>802</v>
      </c>
      <c r="D370" s="28" t="s">
        <v>71</v>
      </c>
      <c r="E370" s="28" t="s">
        <v>800</v>
      </c>
      <c r="F370" s="28" t="s">
        <v>801</v>
      </c>
      <c r="G370" s="28"/>
      <c r="H370" s="29">
        <v>41261</v>
      </c>
    </row>
    <row r="371" spans="1:8" x14ac:dyDescent="0.25">
      <c r="A371" s="28" t="s">
        <v>734</v>
      </c>
      <c r="B371" s="28" t="s">
        <v>735</v>
      </c>
      <c r="C371" s="28" t="s">
        <v>737</v>
      </c>
      <c r="D371" s="28" t="s">
        <v>71</v>
      </c>
      <c r="E371" s="28" t="s">
        <v>747</v>
      </c>
      <c r="F371" s="28" t="s">
        <v>748</v>
      </c>
      <c r="G371" s="28"/>
      <c r="H371" s="29">
        <v>41927</v>
      </c>
    </row>
    <row r="372" spans="1:8" x14ac:dyDescent="0.25">
      <c r="A372" s="28" t="s">
        <v>734</v>
      </c>
      <c r="B372" s="28" t="s">
        <v>735</v>
      </c>
      <c r="C372" s="28" t="s">
        <v>737</v>
      </c>
      <c r="D372" s="28" t="s">
        <v>71</v>
      </c>
      <c r="E372" s="28" t="s">
        <v>743</v>
      </c>
      <c r="F372" s="28" t="s">
        <v>744</v>
      </c>
      <c r="G372" s="28"/>
      <c r="H372" s="29">
        <v>42195</v>
      </c>
    </row>
    <row r="373" spans="1:8" x14ac:dyDescent="0.25">
      <c r="A373" s="28" t="s">
        <v>734</v>
      </c>
      <c r="B373" s="28" t="s">
        <v>799</v>
      </c>
      <c r="C373" s="28" t="s">
        <v>809</v>
      </c>
      <c r="D373" s="28" t="s">
        <v>62</v>
      </c>
      <c r="E373" s="28" t="s">
        <v>807</v>
      </c>
      <c r="F373" s="28" t="s">
        <v>808</v>
      </c>
      <c r="G373" s="28"/>
      <c r="H373" s="29">
        <v>43168</v>
      </c>
    </row>
    <row r="374" spans="1:8" x14ac:dyDescent="0.25">
      <c r="A374" s="28" t="s">
        <v>734</v>
      </c>
      <c r="B374" s="28" t="s">
        <v>759</v>
      </c>
      <c r="C374" s="28" t="s">
        <v>785</v>
      </c>
      <c r="D374" s="28" t="s">
        <v>62</v>
      </c>
      <c r="E374" s="28" t="s">
        <v>783</v>
      </c>
      <c r="F374" s="28" t="s">
        <v>784</v>
      </c>
      <c r="G374" s="28"/>
      <c r="H374" s="29">
        <v>43369</v>
      </c>
    </row>
    <row r="375" spans="1:8" x14ac:dyDescent="0.25">
      <c r="A375" s="28" t="s">
        <v>734</v>
      </c>
      <c r="B375" s="28" t="s">
        <v>799</v>
      </c>
      <c r="C375" s="28" t="s">
        <v>802</v>
      </c>
      <c r="D375" s="28" t="s">
        <v>62</v>
      </c>
      <c r="E375" s="28" t="s">
        <v>619</v>
      </c>
      <c r="F375" s="28" t="s">
        <v>810</v>
      </c>
      <c r="G375" s="28"/>
      <c r="H375" s="29">
        <v>43430</v>
      </c>
    </row>
    <row r="376" spans="1:8" x14ac:dyDescent="0.25">
      <c r="A376" s="28" t="s">
        <v>734</v>
      </c>
      <c r="B376" s="28" t="s">
        <v>799</v>
      </c>
      <c r="C376" s="28" t="s">
        <v>804</v>
      </c>
      <c r="D376" s="28" t="s">
        <v>62</v>
      </c>
      <c r="E376" s="28" t="s">
        <v>321</v>
      </c>
      <c r="F376" s="28" t="s">
        <v>811</v>
      </c>
      <c r="G376" s="28"/>
      <c r="H376" s="29">
        <v>43493</v>
      </c>
    </row>
    <row r="377" spans="1:8" x14ac:dyDescent="0.25">
      <c r="A377" s="28" t="s">
        <v>734</v>
      </c>
      <c r="B377" s="28" t="s">
        <v>735</v>
      </c>
      <c r="C377" s="28" t="s">
        <v>737</v>
      </c>
      <c r="D377" s="28" t="s">
        <v>62</v>
      </c>
      <c r="E377" s="28" t="s">
        <v>78</v>
      </c>
      <c r="F377" s="28" t="s">
        <v>751</v>
      </c>
      <c r="G377" s="28"/>
      <c r="H377" s="29">
        <v>43685</v>
      </c>
    </row>
    <row r="378" spans="1:8" x14ac:dyDescent="0.25">
      <c r="A378" s="28" t="s">
        <v>734</v>
      </c>
      <c r="B378" s="28" t="s">
        <v>735</v>
      </c>
      <c r="C378" s="28" t="s">
        <v>737</v>
      </c>
      <c r="D378" s="28" t="s">
        <v>62</v>
      </c>
      <c r="E378" s="28" t="s">
        <v>749</v>
      </c>
      <c r="F378" s="28" t="s">
        <v>750</v>
      </c>
      <c r="G378" s="28"/>
      <c r="H378" s="29">
        <v>43696</v>
      </c>
    </row>
    <row r="379" spans="1:8" x14ac:dyDescent="0.25">
      <c r="A379" s="28" t="s">
        <v>734</v>
      </c>
      <c r="B379" s="28" t="s">
        <v>759</v>
      </c>
      <c r="C379" s="28" t="s">
        <v>786</v>
      </c>
      <c r="D379" s="28" t="s">
        <v>62</v>
      </c>
      <c r="E379" s="28" t="s">
        <v>449</v>
      </c>
      <c r="F379" s="28" t="s">
        <v>573</v>
      </c>
      <c r="G379" s="28"/>
      <c r="H379" s="29">
        <v>44271</v>
      </c>
    </row>
    <row r="380" spans="1:8" x14ac:dyDescent="0.25">
      <c r="A380" s="28" t="s">
        <v>734</v>
      </c>
      <c r="B380" s="28" t="s">
        <v>799</v>
      </c>
      <c r="C380" s="28" t="s">
        <v>804</v>
      </c>
      <c r="D380" s="28" t="s">
        <v>234</v>
      </c>
      <c r="E380" s="28" t="s">
        <v>817</v>
      </c>
      <c r="F380" s="28" t="s">
        <v>494</v>
      </c>
      <c r="G380" s="28"/>
      <c r="H380" s="29">
        <v>43900</v>
      </c>
    </row>
    <row r="381" spans="1:8" x14ac:dyDescent="0.25">
      <c r="A381" s="28" t="s">
        <v>734</v>
      </c>
      <c r="B381" s="28" t="s">
        <v>759</v>
      </c>
      <c r="C381" s="28" t="s">
        <v>762</v>
      </c>
      <c r="D381" s="28" t="s">
        <v>66</v>
      </c>
      <c r="E381" s="28" t="s">
        <v>792</v>
      </c>
      <c r="F381" s="28" t="s">
        <v>793</v>
      </c>
      <c r="G381" s="28"/>
      <c r="H381" s="29">
        <v>42412</v>
      </c>
    </row>
    <row r="382" spans="1:8" x14ac:dyDescent="0.25">
      <c r="A382" s="28" t="s">
        <v>734</v>
      </c>
      <c r="B382" s="28" t="s">
        <v>759</v>
      </c>
      <c r="C382" s="28" t="s">
        <v>779</v>
      </c>
      <c r="D382" s="28" t="s">
        <v>66</v>
      </c>
      <c r="E382" s="28" t="s">
        <v>636</v>
      </c>
      <c r="F382" s="28" t="s">
        <v>788</v>
      </c>
      <c r="G382" s="28"/>
      <c r="H382" s="29">
        <v>42774</v>
      </c>
    </row>
    <row r="383" spans="1:8" x14ac:dyDescent="0.25">
      <c r="A383" s="28" t="s">
        <v>734</v>
      </c>
      <c r="B383" s="28" t="s">
        <v>759</v>
      </c>
      <c r="C383" s="28" t="s">
        <v>772</v>
      </c>
      <c r="D383" s="28" t="s">
        <v>66</v>
      </c>
      <c r="E383" s="28" t="s">
        <v>117</v>
      </c>
      <c r="F383" s="28" t="s">
        <v>794</v>
      </c>
      <c r="G383" s="28"/>
      <c r="H383" s="29">
        <v>42807</v>
      </c>
    </row>
    <row r="384" spans="1:8" x14ac:dyDescent="0.25">
      <c r="A384" s="28" t="s">
        <v>734</v>
      </c>
      <c r="B384" s="28" t="s">
        <v>735</v>
      </c>
      <c r="C384" s="28" t="s">
        <v>737</v>
      </c>
      <c r="D384" s="28" t="s">
        <v>66</v>
      </c>
      <c r="E384" s="28" t="s">
        <v>754</v>
      </c>
      <c r="F384" s="28" t="s">
        <v>755</v>
      </c>
      <c r="G384" s="28"/>
      <c r="H384" s="29">
        <v>42825</v>
      </c>
    </row>
    <row r="385" spans="1:8" x14ac:dyDescent="0.25">
      <c r="A385" s="28" t="s">
        <v>734</v>
      </c>
      <c r="B385" s="28" t="s">
        <v>759</v>
      </c>
      <c r="C385" s="28" t="s">
        <v>771</v>
      </c>
      <c r="D385" s="28" t="s">
        <v>66</v>
      </c>
      <c r="E385" s="28" t="s">
        <v>796</v>
      </c>
      <c r="F385" s="28" t="s">
        <v>797</v>
      </c>
      <c r="G385" s="28"/>
      <c r="H385" s="29">
        <v>43132</v>
      </c>
    </row>
    <row r="386" spans="1:8" x14ac:dyDescent="0.25">
      <c r="A386" s="28" t="s">
        <v>734</v>
      </c>
      <c r="B386" s="28" t="s">
        <v>799</v>
      </c>
      <c r="C386" s="28" t="s">
        <v>804</v>
      </c>
      <c r="D386" s="28" t="s">
        <v>66</v>
      </c>
      <c r="E386" s="28" t="s">
        <v>815</v>
      </c>
      <c r="F386" s="28" t="s">
        <v>816</v>
      </c>
      <c r="G386" s="28"/>
      <c r="H386" s="29">
        <v>43350</v>
      </c>
    </row>
    <row r="387" spans="1:8" ht="27" customHeight="1" x14ac:dyDescent="0.25">
      <c r="A387" s="28" t="s">
        <v>734</v>
      </c>
      <c r="B387" s="28" t="s">
        <v>735</v>
      </c>
      <c r="C387" s="28" t="s">
        <v>737</v>
      </c>
      <c r="D387" s="28" t="s">
        <v>66</v>
      </c>
      <c r="E387" s="28" t="s">
        <v>758</v>
      </c>
      <c r="F387" s="28" t="s">
        <v>755</v>
      </c>
      <c r="G387" s="28"/>
      <c r="H387" s="29">
        <v>43460</v>
      </c>
    </row>
    <row r="388" spans="1:8" x14ac:dyDescent="0.25">
      <c r="A388" s="28" t="s">
        <v>734</v>
      </c>
      <c r="B388" s="28" t="s">
        <v>759</v>
      </c>
      <c r="C388" s="28" t="s">
        <v>777</v>
      </c>
      <c r="D388" s="28" t="s">
        <v>66</v>
      </c>
      <c r="E388" s="28" t="s">
        <v>649</v>
      </c>
      <c r="F388" s="28" t="s">
        <v>795</v>
      </c>
      <c r="G388" s="28"/>
      <c r="H388" s="29">
        <v>43544</v>
      </c>
    </row>
    <row r="389" spans="1:8" x14ac:dyDescent="0.25">
      <c r="A389" s="28" t="s">
        <v>734</v>
      </c>
      <c r="B389" s="28" t="s">
        <v>735</v>
      </c>
      <c r="C389" s="28" t="s">
        <v>737</v>
      </c>
      <c r="D389" s="28" t="s">
        <v>66</v>
      </c>
      <c r="E389" s="28" t="s">
        <v>756</v>
      </c>
      <c r="F389" s="28" t="s">
        <v>757</v>
      </c>
      <c r="G389" s="28"/>
      <c r="H389" s="29">
        <v>43570</v>
      </c>
    </row>
    <row r="390" spans="1:8" x14ac:dyDescent="0.25">
      <c r="A390" s="28" t="s">
        <v>734</v>
      </c>
      <c r="B390" s="28" t="s">
        <v>799</v>
      </c>
      <c r="C390" s="28" t="s">
        <v>804</v>
      </c>
      <c r="D390" s="28" t="s">
        <v>66</v>
      </c>
      <c r="E390" s="28" t="s">
        <v>619</v>
      </c>
      <c r="F390" s="28" t="s">
        <v>814</v>
      </c>
      <c r="G390" s="28"/>
      <c r="H390" s="29">
        <v>43795</v>
      </c>
    </row>
    <row r="391" spans="1:8" x14ac:dyDescent="0.25">
      <c r="A391" s="28" t="s">
        <v>734</v>
      </c>
      <c r="B391" s="28" t="s">
        <v>759</v>
      </c>
      <c r="C391" s="28" t="s">
        <v>765</v>
      </c>
      <c r="D391" s="28" t="s">
        <v>66</v>
      </c>
      <c r="E391" s="28" t="s">
        <v>510</v>
      </c>
      <c r="F391" s="28" t="s">
        <v>791</v>
      </c>
      <c r="G391" s="28"/>
      <c r="H391" s="29">
        <v>43854</v>
      </c>
    </row>
    <row r="392" spans="1:8" x14ac:dyDescent="0.25">
      <c r="A392" s="28" t="s">
        <v>734</v>
      </c>
      <c r="B392" s="28" t="s">
        <v>759</v>
      </c>
      <c r="C392" s="28" t="s">
        <v>768</v>
      </c>
      <c r="D392" s="28" t="s">
        <v>66</v>
      </c>
      <c r="E392" s="28" t="s">
        <v>787</v>
      </c>
      <c r="F392" s="28" t="s">
        <v>742</v>
      </c>
      <c r="G392" s="28"/>
      <c r="H392" s="29">
        <v>44042</v>
      </c>
    </row>
    <row r="393" spans="1:8" x14ac:dyDescent="0.25">
      <c r="A393" s="28" t="s">
        <v>734</v>
      </c>
      <c r="B393" s="28" t="s">
        <v>799</v>
      </c>
      <c r="C393" s="28" t="s">
        <v>802</v>
      </c>
      <c r="D393" s="28" t="s">
        <v>66</v>
      </c>
      <c r="E393" s="28" t="s">
        <v>812</v>
      </c>
      <c r="F393" s="28" t="s">
        <v>813</v>
      </c>
      <c r="G393" s="28"/>
      <c r="H393" s="29">
        <v>44067</v>
      </c>
    </row>
    <row r="394" spans="1:8" x14ac:dyDescent="0.25">
      <c r="A394" s="28" t="s">
        <v>734</v>
      </c>
      <c r="B394" s="28" t="s">
        <v>735</v>
      </c>
      <c r="C394" s="28" t="s">
        <v>737</v>
      </c>
      <c r="D394" s="28" t="s">
        <v>66</v>
      </c>
      <c r="E394" s="28" t="s">
        <v>752</v>
      </c>
      <c r="F394" s="28" t="s">
        <v>753</v>
      </c>
      <c r="G394" s="28"/>
      <c r="H394" s="29">
        <v>44074</v>
      </c>
    </row>
    <row r="395" spans="1:8" x14ac:dyDescent="0.25">
      <c r="A395" s="28" t="s">
        <v>734</v>
      </c>
      <c r="B395" s="28" t="s">
        <v>759</v>
      </c>
      <c r="C395" s="28" t="s">
        <v>774</v>
      </c>
      <c r="D395" s="28" t="s">
        <v>66</v>
      </c>
      <c r="E395" s="28" t="s">
        <v>798</v>
      </c>
      <c r="F395" s="28" t="s">
        <v>788</v>
      </c>
      <c r="G395" s="28"/>
      <c r="H395" s="29">
        <v>44216</v>
      </c>
    </row>
    <row r="396" spans="1:8" x14ac:dyDescent="0.25">
      <c r="A396" s="28" t="s">
        <v>734</v>
      </c>
      <c r="B396" s="28" t="s">
        <v>759</v>
      </c>
      <c r="C396" s="28" t="s">
        <v>782</v>
      </c>
      <c r="D396" s="28" t="s">
        <v>66</v>
      </c>
      <c r="E396" s="28" t="s">
        <v>789</v>
      </c>
      <c r="F396" s="28" t="s">
        <v>790</v>
      </c>
      <c r="G396" s="28"/>
      <c r="H396" s="29">
        <v>44225</v>
      </c>
    </row>
    <row r="397" spans="1:8" ht="27" customHeight="1" x14ac:dyDescent="0.25">
      <c r="A397" s="28" t="s">
        <v>34</v>
      </c>
      <c r="B397" s="28" t="s">
        <v>852</v>
      </c>
      <c r="C397" s="28" t="s">
        <v>41</v>
      </c>
      <c r="D397" s="28" t="s">
        <v>234</v>
      </c>
      <c r="E397" s="28" t="s">
        <v>856</v>
      </c>
      <c r="F397" s="28" t="s">
        <v>494</v>
      </c>
      <c r="G397" s="28"/>
      <c r="H397" s="29">
        <v>42758</v>
      </c>
    </row>
    <row r="398" spans="1:8" x14ac:dyDescent="0.25">
      <c r="A398" s="28" t="s">
        <v>34</v>
      </c>
      <c r="B398" s="28" t="s">
        <v>852</v>
      </c>
      <c r="C398" s="28" t="s">
        <v>41</v>
      </c>
      <c r="D398" s="28" t="s">
        <v>234</v>
      </c>
      <c r="E398" s="28" t="s">
        <v>237</v>
      </c>
      <c r="F398" s="28" t="s">
        <v>238</v>
      </c>
      <c r="G398" s="28"/>
      <c r="H398" s="29">
        <v>42794</v>
      </c>
    </row>
    <row r="399" spans="1:8" x14ac:dyDescent="0.25">
      <c r="A399" s="28" t="s">
        <v>34</v>
      </c>
      <c r="B399" s="28" t="s">
        <v>41</v>
      </c>
      <c r="C399" s="28" t="s">
        <v>41</v>
      </c>
      <c r="D399" s="28" t="s">
        <v>234</v>
      </c>
      <c r="E399" s="28" t="s">
        <v>289</v>
      </c>
      <c r="F399" s="28" t="s">
        <v>851</v>
      </c>
      <c r="G399" s="28"/>
      <c r="H399" s="29">
        <v>42839</v>
      </c>
    </row>
    <row r="400" spans="1:8" x14ac:dyDescent="0.25">
      <c r="A400" s="28" t="s">
        <v>34</v>
      </c>
      <c r="B400" s="28" t="s">
        <v>41</v>
      </c>
      <c r="C400" s="28" t="s">
        <v>41</v>
      </c>
      <c r="D400" s="28" t="s">
        <v>234</v>
      </c>
      <c r="E400" s="28" t="s">
        <v>832</v>
      </c>
      <c r="F400" s="28" t="s">
        <v>833</v>
      </c>
      <c r="G400" s="28"/>
      <c r="H400" s="29">
        <v>42845</v>
      </c>
    </row>
    <row r="401" spans="1:8" x14ac:dyDescent="0.25">
      <c r="A401" s="28" t="s">
        <v>34</v>
      </c>
      <c r="B401" s="28" t="s">
        <v>41</v>
      </c>
      <c r="C401" s="28" t="s">
        <v>41</v>
      </c>
      <c r="D401" s="28" t="s">
        <v>234</v>
      </c>
      <c r="E401" s="28" t="s">
        <v>821</v>
      </c>
      <c r="F401" s="28" t="s">
        <v>776</v>
      </c>
      <c r="G401" s="28"/>
      <c r="H401" s="29">
        <v>42949</v>
      </c>
    </row>
    <row r="402" spans="1:8" x14ac:dyDescent="0.25">
      <c r="A402" s="28" t="s">
        <v>34</v>
      </c>
      <c r="B402" s="28" t="s">
        <v>852</v>
      </c>
      <c r="C402" s="28" t="s">
        <v>41</v>
      </c>
      <c r="D402" s="28" t="s">
        <v>234</v>
      </c>
      <c r="E402" s="28" t="s">
        <v>341</v>
      </c>
      <c r="F402" s="28" t="s">
        <v>236</v>
      </c>
      <c r="G402" s="28"/>
      <c r="H402" s="29">
        <v>43004</v>
      </c>
    </row>
    <row r="403" spans="1:8" x14ac:dyDescent="0.25">
      <c r="A403" s="28" t="s">
        <v>34</v>
      </c>
      <c r="B403" s="28" t="s">
        <v>41</v>
      </c>
      <c r="C403" s="28" t="s">
        <v>41</v>
      </c>
      <c r="D403" s="28" t="s">
        <v>234</v>
      </c>
      <c r="E403" s="28" t="s">
        <v>834</v>
      </c>
      <c r="F403" s="28" t="s">
        <v>257</v>
      </c>
      <c r="G403" s="28"/>
      <c r="H403" s="29">
        <v>43122</v>
      </c>
    </row>
    <row r="404" spans="1:8" x14ac:dyDescent="0.25">
      <c r="A404" s="28" t="s">
        <v>34</v>
      </c>
      <c r="B404" s="28" t="s">
        <v>41</v>
      </c>
      <c r="C404" s="28" t="s">
        <v>41</v>
      </c>
      <c r="D404" s="28" t="s">
        <v>234</v>
      </c>
      <c r="E404" s="28" t="s">
        <v>449</v>
      </c>
      <c r="F404" s="28" t="s">
        <v>841</v>
      </c>
      <c r="G404" s="28"/>
      <c r="H404" s="29">
        <v>43132</v>
      </c>
    </row>
    <row r="405" spans="1:8" x14ac:dyDescent="0.25">
      <c r="A405" s="28" t="s">
        <v>34</v>
      </c>
      <c r="B405" s="28" t="s">
        <v>852</v>
      </c>
      <c r="C405" s="28" t="s">
        <v>41</v>
      </c>
      <c r="D405" s="28" t="s">
        <v>234</v>
      </c>
      <c r="E405" s="28" t="s">
        <v>565</v>
      </c>
      <c r="F405" s="28" t="s">
        <v>855</v>
      </c>
      <c r="G405" s="28"/>
      <c r="H405" s="29">
        <v>43187</v>
      </c>
    </row>
    <row r="406" spans="1:8" x14ac:dyDescent="0.25">
      <c r="A406" s="28" t="s">
        <v>34</v>
      </c>
      <c r="B406" s="28" t="s">
        <v>852</v>
      </c>
      <c r="C406" s="28" t="s">
        <v>41</v>
      </c>
      <c r="D406" s="28" t="s">
        <v>234</v>
      </c>
      <c r="E406" s="28" t="s">
        <v>235</v>
      </c>
      <c r="F406" s="28" t="s">
        <v>236</v>
      </c>
      <c r="G406" s="28"/>
      <c r="H406" s="29">
        <v>43594</v>
      </c>
    </row>
    <row r="407" spans="1:8" x14ac:dyDescent="0.25">
      <c r="A407" s="28" t="s">
        <v>34</v>
      </c>
      <c r="B407" s="28" t="s">
        <v>41</v>
      </c>
      <c r="C407" s="28" t="s">
        <v>41</v>
      </c>
      <c r="D407" s="28" t="s">
        <v>234</v>
      </c>
      <c r="E407" s="28" t="s">
        <v>842</v>
      </c>
      <c r="F407" s="28" t="s">
        <v>843</v>
      </c>
      <c r="G407" s="28"/>
      <c r="H407" s="29">
        <v>43664</v>
      </c>
    </row>
    <row r="408" spans="1:8" x14ac:dyDescent="0.25">
      <c r="A408" s="28" t="s">
        <v>34</v>
      </c>
      <c r="B408" s="28" t="s">
        <v>41</v>
      </c>
      <c r="C408" s="28" t="s">
        <v>41</v>
      </c>
      <c r="D408" s="28" t="s">
        <v>234</v>
      </c>
      <c r="E408" s="28" t="s">
        <v>849</v>
      </c>
      <c r="F408" s="28" t="s">
        <v>850</v>
      </c>
      <c r="G408" s="28"/>
      <c r="H408" s="29">
        <v>43696</v>
      </c>
    </row>
    <row r="409" spans="1:8" x14ac:dyDescent="0.25">
      <c r="A409" s="28" t="s">
        <v>34</v>
      </c>
      <c r="B409" s="28" t="s">
        <v>41</v>
      </c>
      <c r="C409" s="28" t="s">
        <v>41</v>
      </c>
      <c r="D409" s="28" t="s">
        <v>234</v>
      </c>
      <c r="E409" s="28" t="s">
        <v>173</v>
      </c>
      <c r="F409" s="28" t="s">
        <v>844</v>
      </c>
      <c r="G409" s="28"/>
      <c r="H409" s="29">
        <v>43881</v>
      </c>
    </row>
    <row r="410" spans="1:8" x14ac:dyDescent="0.25">
      <c r="A410" s="28" t="s">
        <v>34</v>
      </c>
      <c r="B410" s="28" t="s">
        <v>41</v>
      </c>
      <c r="C410" s="28" t="s">
        <v>41</v>
      </c>
      <c r="D410" s="28" t="s">
        <v>234</v>
      </c>
      <c r="E410" s="28" t="s">
        <v>663</v>
      </c>
      <c r="F410" s="28" t="s">
        <v>848</v>
      </c>
      <c r="G410" s="28"/>
      <c r="H410" s="29">
        <v>44158</v>
      </c>
    </row>
    <row r="411" spans="1:8" x14ac:dyDescent="0.25">
      <c r="A411" s="28" t="s">
        <v>34</v>
      </c>
      <c r="B411" s="28" t="s">
        <v>41</v>
      </c>
      <c r="C411" s="28" t="s">
        <v>41</v>
      </c>
      <c r="D411" s="28" t="s">
        <v>234</v>
      </c>
      <c r="E411" s="28" t="s">
        <v>830</v>
      </c>
      <c r="F411" s="28" t="s">
        <v>831</v>
      </c>
      <c r="G411" s="28"/>
      <c r="H411" s="29">
        <v>44168</v>
      </c>
    </row>
    <row r="412" spans="1:8" x14ac:dyDescent="0.25">
      <c r="A412" s="28" t="s">
        <v>34</v>
      </c>
      <c r="B412" s="28" t="s">
        <v>41</v>
      </c>
      <c r="C412" s="28" t="s">
        <v>41</v>
      </c>
      <c r="D412" s="28" t="s">
        <v>234</v>
      </c>
      <c r="E412" s="28" t="s">
        <v>846</v>
      </c>
      <c r="F412" s="28" t="s">
        <v>847</v>
      </c>
      <c r="G412" s="28"/>
      <c r="H412" s="29">
        <v>44223</v>
      </c>
    </row>
    <row r="413" spans="1:8" x14ac:dyDescent="0.25">
      <c r="A413" s="28" t="s">
        <v>34</v>
      </c>
      <c r="B413" s="28" t="s">
        <v>41</v>
      </c>
      <c r="C413" s="28" t="s">
        <v>41</v>
      </c>
      <c r="D413" s="28" t="s">
        <v>234</v>
      </c>
      <c r="E413" s="28" t="s">
        <v>835</v>
      </c>
      <c r="F413" s="28" t="s">
        <v>836</v>
      </c>
      <c r="G413" s="28"/>
      <c r="H413" s="29">
        <v>44235</v>
      </c>
    </row>
    <row r="414" spans="1:8" x14ac:dyDescent="0.25">
      <c r="A414" s="28" t="s">
        <v>34</v>
      </c>
      <c r="B414" s="28" t="s">
        <v>41</v>
      </c>
      <c r="C414" s="28" t="s">
        <v>41</v>
      </c>
      <c r="D414" s="28" t="s">
        <v>234</v>
      </c>
      <c r="E414" s="28" t="s">
        <v>823</v>
      </c>
      <c r="F414" s="28" t="s">
        <v>824</v>
      </c>
      <c r="G414" s="28"/>
      <c r="H414" s="29">
        <v>44249</v>
      </c>
    </row>
    <row r="415" spans="1:8" x14ac:dyDescent="0.25">
      <c r="A415" s="28" t="s">
        <v>34</v>
      </c>
      <c r="B415" s="28" t="s">
        <v>41</v>
      </c>
      <c r="C415" s="28" t="s">
        <v>41</v>
      </c>
      <c r="D415" s="28" t="s">
        <v>234</v>
      </c>
      <c r="E415" s="28" t="s">
        <v>267</v>
      </c>
      <c r="F415" s="28" t="s">
        <v>845</v>
      </c>
      <c r="G415" s="28"/>
      <c r="H415" s="29">
        <v>44253</v>
      </c>
    </row>
    <row r="416" spans="1:8" x14ac:dyDescent="0.25">
      <c r="A416" s="28" t="s">
        <v>34</v>
      </c>
      <c r="B416" s="28" t="s">
        <v>41</v>
      </c>
      <c r="C416" s="28" t="s">
        <v>41</v>
      </c>
      <c r="D416" s="28" t="s">
        <v>234</v>
      </c>
      <c r="E416" s="28" t="s">
        <v>826</v>
      </c>
      <c r="F416" s="28" t="s">
        <v>827</v>
      </c>
      <c r="G416" s="28"/>
      <c r="H416" s="29">
        <v>44272</v>
      </c>
    </row>
    <row r="417" spans="1:8" x14ac:dyDescent="0.25">
      <c r="A417" s="28" t="s">
        <v>34</v>
      </c>
      <c r="B417" s="28" t="s">
        <v>41</v>
      </c>
      <c r="C417" s="28" t="s">
        <v>41</v>
      </c>
      <c r="D417" s="28" t="s">
        <v>234</v>
      </c>
      <c r="E417" s="28" t="s">
        <v>837</v>
      </c>
      <c r="F417" s="28" t="s">
        <v>838</v>
      </c>
      <c r="G417" s="28"/>
      <c r="H417" s="29">
        <v>44274</v>
      </c>
    </row>
    <row r="418" spans="1:8" x14ac:dyDescent="0.25">
      <c r="A418" s="28" t="s">
        <v>34</v>
      </c>
      <c r="B418" s="28" t="s">
        <v>41</v>
      </c>
      <c r="C418" s="28" t="s">
        <v>41</v>
      </c>
      <c r="D418" s="28" t="s">
        <v>234</v>
      </c>
      <c r="E418" s="28" t="s">
        <v>291</v>
      </c>
      <c r="F418" s="28" t="s">
        <v>820</v>
      </c>
      <c r="G418" s="28"/>
      <c r="H418" s="29">
        <v>44288</v>
      </c>
    </row>
    <row r="419" spans="1:8" x14ac:dyDescent="0.25">
      <c r="A419" s="28" t="s">
        <v>34</v>
      </c>
      <c r="B419" s="28" t="s">
        <v>41</v>
      </c>
      <c r="C419" s="28" t="s">
        <v>41</v>
      </c>
      <c r="D419" s="28" t="s">
        <v>234</v>
      </c>
      <c r="E419" s="28" t="s">
        <v>828</v>
      </c>
      <c r="F419" s="28" t="s">
        <v>829</v>
      </c>
      <c r="G419" s="28"/>
      <c r="H419" s="29">
        <v>44292</v>
      </c>
    </row>
    <row r="420" spans="1:8" x14ac:dyDescent="0.25">
      <c r="A420" s="28" t="s">
        <v>34</v>
      </c>
      <c r="B420" s="28" t="s">
        <v>852</v>
      </c>
      <c r="C420" s="28" t="s">
        <v>41</v>
      </c>
      <c r="D420" s="28" t="s">
        <v>234</v>
      </c>
      <c r="E420" s="28" t="s">
        <v>231</v>
      </c>
      <c r="F420" s="28" t="s">
        <v>106</v>
      </c>
      <c r="G420" s="28"/>
      <c r="H420" s="29">
        <v>42439</v>
      </c>
    </row>
    <row r="421" spans="1:8" x14ac:dyDescent="0.25">
      <c r="A421" s="28" t="s">
        <v>34</v>
      </c>
      <c r="B421" s="28" t="s">
        <v>41</v>
      </c>
      <c r="C421" s="28" t="s">
        <v>41</v>
      </c>
      <c r="D421" s="28" t="s">
        <v>234</v>
      </c>
      <c r="E421" s="28" t="s">
        <v>818</v>
      </c>
      <c r="F421" s="28" t="s">
        <v>819</v>
      </c>
      <c r="G421" s="28"/>
      <c r="H421" s="29">
        <v>41621</v>
      </c>
    </row>
    <row r="422" spans="1:8" x14ac:dyDescent="0.25">
      <c r="A422" s="28" t="s">
        <v>34</v>
      </c>
      <c r="B422" s="28" t="s">
        <v>41</v>
      </c>
      <c r="C422" s="28" t="s">
        <v>41</v>
      </c>
      <c r="D422" s="28" t="s">
        <v>234</v>
      </c>
      <c r="E422" s="28" t="s">
        <v>825</v>
      </c>
      <c r="F422" s="28" t="s">
        <v>442</v>
      </c>
      <c r="G422" s="28"/>
      <c r="H422" s="29">
        <v>42436</v>
      </c>
    </row>
    <row r="423" spans="1:8" x14ac:dyDescent="0.25">
      <c r="A423" s="28" t="s">
        <v>34</v>
      </c>
      <c r="B423" s="28" t="s">
        <v>852</v>
      </c>
      <c r="C423" s="28" t="s">
        <v>41</v>
      </c>
      <c r="D423" s="28" t="s">
        <v>234</v>
      </c>
      <c r="E423" s="28" t="s">
        <v>853</v>
      </c>
      <c r="F423" s="28" t="s">
        <v>854</v>
      </c>
      <c r="G423" s="28"/>
      <c r="H423" s="29">
        <v>41621</v>
      </c>
    </row>
    <row r="424" spans="1:8" x14ac:dyDescent="0.25">
      <c r="A424" s="28" t="s">
        <v>34</v>
      </c>
      <c r="B424" s="28" t="s">
        <v>41</v>
      </c>
      <c r="C424" s="28" t="s">
        <v>41</v>
      </c>
      <c r="D424" s="28" t="s">
        <v>234</v>
      </c>
      <c r="E424" s="28" t="s">
        <v>249</v>
      </c>
      <c r="F424" s="28" t="s">
        <v>822</v>
      </c>
      <c r="G424" s="28"/>
      <c r="H424" s="29">
        <v>41631</v>
      </c>
    </row>
    <row r="425" spans="1:8" x14ac:dyDescent="0.25">
      <c r="A425" s="28" t="s">
        <v>34</v>
      </c>
      <c r="B425" s="28" t="s">
        <v>41</v>
      </c>
      <c r="C425" s="28" t="s">
        <v>41</v>
      </c>
      <c r="D425" s="28" t="s">
        <v>234</v>
      </c>
      <c r="E425" s="28" t="s">
        <v>839</v>
      </c>
      <c r="F425" s="28" t="s">
        <v>840</v>
      </c>
      <c r="G425" s="28"/>
      <c r="H425" s="29">
        <v>42065</v>
      </c>
    </row>
    <row r="426" spans="1:8" ht="27" customHeight="1" x14ac:dyDescent="0.25">
      <c r="A426" s="28" t="s">
        <v>34</v>
      </c>
      <c r="B426" s="28" t="s">
        <v>852</v>
      </c>
      <c r="C426" s="28" t="s">
        <v>41</v>
      </c>
      <c r="D426" s="28" t="s">
        <v>519</v>
      </c>
      <c r="E426" s="28" t="s">
        <v>696</v>
      </c>
      <c r="F426" s="28" t="s">
        <v>311</v>
      </c>
      <c r="G426" s="28"/>
      <c r="H426" s="29">
        <v>43880</v>
      </c>
    </row>
    <row r="427" spans="1:8" x14ac:dyDescent="0.25">
      <c r="A427" s="28" t="s">
        <v>857</v>
      </c>
      <c r="B427" s="28" t="s">
        <v>858</v>
      </c>
      <c r="C427" s="28" t="s">
        <v>861</v>
      </c>
      <c r="D427" s="28" t="s">
        <v>234</v>
      </c>
      <c r="E427" s="28" t="s">
        <v>866</v>
      </c>
      <c r="F427" s="28" t="s">
        <v>867</v>
      </c>
      <c r="G427" s="28"/>
      <c r="H427" s="29">
        <v>41674</v>
      </c>
    </row>
    <row r="428" spans="1:8" x14ac:dyDescent="0.25">
      <c r="A428" s="28" t="s">
        <v>857</v>
      </c>
      <c r="B428" s="28" t="s">
        <v>858</v>
      </c>
      <c r="C428" s="28" t="s">
        <v>861</v>
      </c>
      <c r="D428" s="28" t="s">
        <v>234</v>
      </c>
      <c r="E428" s="28" t="s">
        <v>301</v>
      </c>
      <c r="F428" s="28" t="s">
        <v>905</v>
      </c>
      <c r="G428" s="28"/>
      <c r="H428" s="29">
        <v>41905</v>
      </c>
    </row>
    <row r="429" spans="1:8" x14ac:dyDescent="0.25">
      <c r="A429" s="28" t="s">
        <v>857</v>
      </c>
      <c r="B429" s="28" t="s">
        <v>858</v>
      </c>
      <c r="C429" s="28" t="s">
        <v>861</v>
      </c>
      <c r="D429" s="28" t="s">
        <v>234</v>
      </c>
      <c r="E429" s="28" t="s">
        <v>878</v>
      </c>
      <c r="F429" s="28" t="s">
        <v>370</v>
      </c>
      <c r="G429" s="28"/>
      <c r="H429" s="29">
        <v>42303</v>
      </c>
    </row>
    <row r="430" spans="1:8" x14ac:dyDescent="0.25">
      <c r="A430" s="28" t="s">
        <v>857</v>
      </c>
      <c r="B430" s="28" t="s">
        <v>858</v>
      </c>
      <c r="C430" s="28" t="s">
        <v>861</v>
      </c>
      <c r="D430" s="28" t="s">
        <v>234</v>
      </c>
      <c r="E430" s="28" t="s">
        <v>882</v>
      </c>
      <c r="F430" s="28" t="s">
        <v>883</v>
      </c>
      <c r="G430" s="28"/>
      <c r="H430" s="29">
        <v>42243</v>
      </c>
    </row>
    <row r="431" spans="1:8" x14ac:dyDescent="0.25">
      <c r="A431" s="28" t="s">
        <v>857</v>
      </c>
      <c r="B431" s="28" t="s">
        <v>858</v>
      </c>
      <c r="C431" s="28" t="s">
        <v>861</v>
      </c>
      <c r="D431" s="28" t="s">
        <v>234</v>
      </c>
      <c r="E431" s="28" t="s">
        <v>868</v>
      </c>
      <c r="F431" s="28" t="s">
        <v>268</v>
      </c>
      <c r="G431" s="28"/>
      <c r="H431" s="29">
        <v>43130</v>
      </c>
    </row>
    <row r="432" spans="1:8" x14ac:dyDescent="0.25">
      <c r="A432" s="28" t="s">
        <v>857</v>
      </c>
      <c r="B432" s="28" t="s">
        <v>858</v>
      </c>
      <c r="C432" s="28" t="s">
        <v>861</v>
      </c>
      <c r="D432" s="28" t="s">
        <v>234</v>
      </c>
      <c r="E432" s="28" t="s">
        <v>886</v>
      </c>
      <c r="F432" s="28" t="s">
        <v>887</v>
      </c>
      <c r="G432" s="28"/>
      <c r="H432" s="29">
        <v>43307</v>
      </c>
    </row>
    <row r="433" spans="1:8" x14ac:dyDescent="0.25">
      <c r="A433" s="28" t="s">
        <v>857</v>
      </c>
      <c r="B433" s="28" t="s">
        <v>858</v>
      </c>
      <c r="C433" s="28" t="s">
        <v>861</v>
      </c>
      <c r="D433" s="28" t="s">
        <v>234</v>
      </c>
      <c r="E433" s="28" t="s">
        <v>869</v>
      </c>
      <c r="F433" s="28" t="s">
        <v>870</v>
      </c>
      <c r="G433" s="28"/>
      <c r="H433" s="29">
        <v>43389</v>
      </c>
    </row>
    <row r="434" spans="1:8" x14ac:dyDescent="0.25">
      <c r="A434" s="28" t="s">
        <v>857</v>
      </c>
      <c r="B434" s="28" t="s">
        <v>858</v>
      </c>
      <c r="C434" s="28" t="s">
        <v>861</v>
      </c>
      <c r="D434" s="28" t="s">
        <v>234</v>
      </c>
      <c r="E434" s="28" t="s">
        <v>884</v>
      </c>
      <c r="F434" s="28" t="s">
        <v>885</v>
      </c>
      <c r="G434" s="28"/>
      <c r="H434" s="29">
        <v>43396</v>
      </c>
    </row>
    <row r="435" spans="1:8" x14ac:dyDescent="0.25">
      <c r="A435" s="28" t="s">
        <v>857</v>
      </c>
      <c r="B435" s="28" t="s">
        <v>858</v>
      </c>
      <c r="C435" s="28" t="s">
        <v>861</v>
      </c>
      <c r="D435" s="28" t="s">
        <v>234</v>
      </c>
      <c r="E435" s="28" t="s">
        <v>541</v>
      </c>
      <c r="F435" s="28" t="s">
        <v>661</v>
      </c>
      <c r="G435" s="28"/>
      <c r="H435" s="29">
        <v>43556</v>
      </c>
    </row>
    <row r="436" spans="1:8" x14ac:dyDescent="0.25">
      <c r="A436" s="28" t="s">
        <v>857</v>
      </c>
      <c r="B436" s="28" t="s">
        <v>858</v>
      </c>
      <c r="C436" s="28" t="s">
        <v>861</v>
      </c>
      <c r="D436" s="28" t="s">
        <v>234</v>
      </c>
      <c r="E436" s="28" t="s">
        <v>271</v>
      </c>
      <c r="F436" s="28" t="s">
        <v>895</v>
      </c>
      <c r="G436" s="28"/>
      <c r="H436" s="29">
        <v>43710</v>
      </c>
    </row>
    <row r="437" spans="1:8" x14ac:dyDescent="0.25">
      <c r="A437" s="28" t="s">
        <v>857</v>
      </c>
      <c r="B437" s="28" t="s">
        <v>858</v>
      </c>
      <c r="C437" s="28" t="s">
        <v>861</v>
      </c>
      <c r="D437" s="28" t="s">
        <v>234</v>
      </c>
      <c r="E437" s="28" t="s">
        <v>619</v>
      </c>
      <c r="F437" s="28" t="s">
        <v>889</v>
      </c>
      <c r="G437" s="28"/>
      <c r="H437" s="29">
        <v>43719</v>
      </c>
    </row>
    <row r="438" spans="1:8" x14ac:dyDescent="0.25">
      <c r="A438" s="28" t="s">
        <v>857</v>
      </c>
      <c r="B438" s="28" t="s">
        <v>858</v>
      </c>
      <c r="C438" s="28" t="s">
        <v>861</v>
      </c>
      <c r="D438" s="28" t="s">
        <v>234</v>
      </c>
      <c r="E438" s="28" t="s">
        <v>548</v>
      </c>
      <c r="F438" s="28" t="s">
        <v>871</v>
      </c>
      <c r="G438" s="28"/>
      <c r="H438" s="29">
        <v>43850</v>
      </c>
    </row>
    <row r="439" spans="1:8" x14ac:dyDescent="0.25">
      <c r="A439" s="28" t="s">
        <v>857</v>
      </c>
      <c r="B439" s="28" t="s">
        <v>858</v>
      </c>
      <c r="C439" s="28" t="s">
        <v>861</v>
      </c>
      <c r="D439" s="28" t="s">
        <v>234</v>
      </c>
      <c r="E439" s="28" t="s">
        <v>890</v>
      </c>
      <c r="F439" s="28" t="s">
        <v>891</v>
      </c>
      <c r="G439" s="28"/>
      <c r="H439" s="29">
        <v>43852</v>
      </c>
    </row>
    <row r="440" spans="1:8" x14ac:dyDescent="0.25">
      <c r="A440" s="28" t="s">
        <v>857</v>
      </c>
      <c r="B440" s="28" t="s">
        <v>858</v>
      </c>
      <c r="C440" s="28" t="s">
        <v>861</v>
      </c>
      <c r="D440" s="28" t="s">
        <v>234</v>
      </c>
      <c r="E440" s="28" t="s">
        <v>583</v>
      </c>
      <c r="F440" s="28" t="s">
        <v>893</v>
      </c>
      <c r="G440" s="28"/>
      <c r="H440" s="29">
        <v>43853</v>
      </c>
    </row>
    <row r="441" spans="1:8" x14ac:dyDescent="0.25">
      <c r="A441" s="28" t="s">
        <v>857</v>
      </c>
      <c r="B441" s="28" t="s">
        <v>858</v>
      </c>
      <c r="C441" s="28" t="s">
        <v>861</v>
      </c>
      <c r="D441" s="28" t="s">
        <v>234</v>
      </c>
      <c r="E441" s="28" t="s">
        <v>873</v>
      </c>
      <c r="F441" s="28" t="s">
        <v>106</v>
      </c>
      <c r="G441" s="28"/>
      <c r="H441" s="29">
        <v>43861</v>
      </c>
    </row>
    <row r="442" spans="1:8" x14ac:dyDescent="0.25">
      <c r="A442" s="28" t="s">
        <v>857</v>
      </c>
      <c r="B442" s="28" t="s">
        <v>858</v>
      </c>
      <c r="C442" s="28" t="s">
        <v>861</v>
      </c>
      <c r="D442" s="28" t="s">
        <v>234</v>
      </c>
      <c r="E442" s="28" t="s">
        <v>862</v>
      </c>
      <c r="F442" s="28" t="s">
        <v>311</v>
      </c>
      <c r="G442" s="28"/>
      <c r="H442" s="29">
        <v>44067</v>
      </c>
    </row>
    <row r="443" spans="1:8" x14ac:dyDescent="0.25">
      <c r="A443" s="28" t="s">
        <v>857</v>
      </c>
      <c r="B443" s="28" t="s">
        <v>858</v>
      </c>
      <c r="C443" s="28" t="s">
        <v>861</v>
      </c>
      <c r="D443" s="28" t="s">
        <v>234</v>
      </c>
      <c r="E443" s="28" t="s">
        <v>510</v>
      </c>
      <c r="F443" s="28" t="s">
        <v>875</v>
      </c>
      <c r="G443" s="28"/>
      <c r="H443" s="29">
        <v>44074</v>
      </c>
    </row>
    <row r="444" spans="1:8" x14ac:dyDescent="0.25">
      <c r="A444" s="28" t="s">
        <v>857</v>
      </c>
      <c r="B444" s="28" t="s">
        <v>858</v>
      </c>
      <c r="C444" s="28" t="s">
        <v>861</v>
      </c>
      <c r="D444" s="28" t="s">
        <v>234</v>
      </c>
      <c r="E444" s="28" t="s">
        <v>719</v>
      </c>
      <c r="F444" s="28" t="s">
        <v>897</v>
      </c>
      <c r="G444" s="28"/>
      <c r="H444" s="29">
        <v>44141</v>
      </c>
    </row>
    <row r="445" spans="1:8" x14ac:dyDescent="0.25">
      <c r="A445" s="28" t="s">
        <v>857</v>
      </c>
      <c r="B445" s="28" t="s">
        <v>858</v>
      </c>
      <c r="C445" s="28" t="s">
        <v>861</v>
      </c>
      <c r="D445" s="28" t="s">
        <v>234</v>
      </c>
      <c r="E445" s="28" t="s">
        <v>894</v>
      </c>
      <c r="F445" s="28" t="s">
        <v>215</v>
      </c>
      <c r="G445" s="28"/>
      <c r="H445" s="29">
        <v>44200</v>
      </c>
    </row>
    <row r="446" spans="1:8" x14ac:dyDescent="0.25">
      <c r="A446" s="28" t="s">
        <v>857</v>
      </c>
      <c r="B446" s="28" t="s">
        <v>858</v>
      </c>
      <c r="C446" s="28" t="s">
        <v>861</v>
      </c>
      <c r="D446" s="28" t="s">
        <v>234</v>
      </c>
      <c r="E446" s="28" t="s">
        <v>874</v>
      </c>
      <c r="F446" s="28" t="s">
        <v>316</v>
      </c>
      <c r="G446" s="28"/>
      <c r="H446" s="29">
        <v>42297</v>
      </c>
    </row>
    <row r="447" spans="1:8" x14ac:dyDescent="0.25">
      <c r="A447" s="28" t="s">
        <v>857</v>
      </c>
      <c r="B447" s="28" t="s">
        <v>858</v>
      </c>
      <c r="C447" s="28" t="s">
        <v>861</v>
      </c>
      <c r="D447" s="28" t="s">
        <v>234</v>
      </c>
      <c r="E447" s="28" t="s">
        <v>297</v>
      </c>
      <c r="F447" s="28" t="s">
        <v>888</v>
      </c>
      <c r="G447" s="28"/>
      <c r="H447" s="29">
        <v>42585</v>
      </c>
    </row>
    <row r="448" spans="1:8" x14ac:dyDescent="0.25">
      <c r="A448" s="28" t="s">
        <v>857</v>
      </c>
      <c r="B448" s="28" t="s">
        <v>858</v>
      </c>
      <c r="C448" s="28" t="s">
        <v>861</v>
      </c>
      <c r="D448" s="28" t="s">
        <v>234</v>
      </c>
      <c r="E448" s="28" t="s">
        <v>203</v>
      </c>
      <c r="F448" s="28" t="s">
        <v>901</v>
      </c>
      <c r="G448" s="28"/>
      <c r="H448" s="29">
        <v>42243</v>
      </c>
    </row>
    <row r="449" spans="1:8" x14ac:dyDescent="0.25">
      <c r="A449" s="28" t="s">
        <v>857</v>
      </c>
      <c r="B449" s="28" t="s">
        <v>858</v>
      </c>
      <c r="C449" s="28" t="s">
        <v>861</v>
      </c>
      <c r="D449" s="28" t="s">
        <v>234</v>
      </c>
      <c r="E449" s="28" t="s">
        <v>879</v>
      </c>
      <c r="F449" s="28" t="s">
        <v>880</v>
      </c>
      <c r="G449" s="28"/>
      <c r="H449" s="29">
        <v>41143</v>
      </c>
    </row>
    <row r="450" spans="1:8" x14ac:dyDescent="0.25">
      <c r="A450" s="28" t="s">
        <v>857</v>
      </c>
      <c r="B450" s="28" t="s">
        <v>858</v>
      </c>
      <c r="C450" s="28" t="s">
        <v>861</v>
      </c>
      <c r="D450" s="28" t="s">
        <v>234</v>
      </c>
      <c r="E450" s="28" t="s">
        <v>881</v>
      </c>
      <c r="F450" s="28" t="s">
        <v>428</v>
      </c>
      <c r="G450" s="28"/>
      <c r="H450" s="29">
        <v>41905</v>
      </c>
    </row>
    <row r="451" spans="1:8" x14ac:dyDescent="0.25">
      <c r="A451" s="28" t="s">
        <v>857</v>
      </c>
      <c r="B451" s="28" t="s">
        <v>858</v>
      </c>
      <c r="C451" s="28" t="s">
        <v>861</v>
      </c>
      <c r="D451" s="28" t="s">
        <v>234</v>
      </c>
      <c r="E451" s="28" t="s">
        <v>719</v>
      </c>
      <c r="F451" s="28" t="s">
        <v>898</v>
      </c>
      <c r="G451" s="28"/>
      <c r="H451" s="29">
        <v>41920</v>
      </c>
    </row>
    <row r="452" spans="1:8" x14ac:dyDescent="0.25">
      <c r="A452" s="28" t="s">
        <v>857</v>
      </c>
      <c r="B452" s="28" t="s">
        <v>858</v>
      </c>
      <c r="C452" s="28" t="s">
        <v>861</v>
      </c>
      <c r="D452" s="28" t="s">
        <v>234</v>
      </c>
      <c r="E452" s="28" t="s">
        <v>859</v>
      </c>
      <c r="F452" s="28" t="s">
        <v>860</v>
      </c>
      <c r="G452" s="28"/>
      <c r="H452" s="29">
        <v>41183</v>
      </c>
    </row>
    <row r="453" spans="1:8" x14ac:dyDescent="0.25">
      <c r="A453" s="28" t="s">
        <v>857</v>
      </c>
      <c r="B453" s="28" t="s">
        <v>858</v>
      </c>
      <c r="C453" s="28" t="s">
        <v>861</v>
      </c>
      <c r="D453" s="28" t="s">
        <v>234</v>
      </c>
      <c r="E453" s="28" t="s">
        <v>271</v>
      </c>
      <c r="F453" s="28" t="s">
        <v>896</v>
      </c>
      <c r="G453" s="28"/>
      <c r="H453" s="29">
        <v>40955</v>
      </c>
    </row>
    <row r="454" spans="1:8" x14ac:dyDescent="0.25">
      <c r="A454" s="28" t="s">
        <v>857</v>
      </c>
      <c r="B454" s="28" t="s">
        <v>858</v>
      </c>
      <c r="C454" s="28" t="s">
        <v>861</v>
      </c>
      <c r="D454" s="28" t="s">
        <v>234</v>
      </c>
      <c r="E454" s="28" t="s">
        <v>863</v>
      </c>
      <c r="F454" s="28" t="s">
        <v>864</v>
      </c>
      <c r="G454" s="28"/>
      <c r="H454" s="29">
        <v>41306</v>
      </c>
    </row>
    <row r="455" spans="1:8" x14ac:dyDescent="0.25">
      <c r="A455" s="28" t="s">
        <v>857</v>
      </c>
      <c r="B455" s="28" t="s">
        <v>858</v>
      </c>
      <c r="C455" s="28" t="s">
        <v>861</v>
      </c>
      <c r="D455" s="28" t="s">
        <v>234</v>
      </c>
      <c r="E455" s="28" t="s">
        <v>872</v>
      </c>
      <c r="F455" s="28" t="s">
        <v>311</v>
      </c>
      <c r="G455" s="28"/>
      <c r="H455" s="29">
        <v>41905</v>
      </c>
    </row>
    <row r="456" spans="1:8" x14ac:dyDescent="0.25">
      <c r="A456" s="28" t="s">
        <v>857</v>
      </c>
      <c r="B456" s="28" t="s">
        <v>858</v>
      </c>
      <c r="C456" s="28" t="s">
        <v>861</v>
      </c>
      <c r="D456" s="28" t="s">
        <v>234</v>
      </c>
      <c r="E456" s="28" t="s">
        <v>906</v>
      </c>
      <c r="F456" s="28" t="s">
        <v>907</v>
      </c>
      <c r="G456" s="28"/>
      <c r="H456" s="29">
        <v>41323</v>
      </c>
    </row>
    <row r="457" spans="1:8" x14ac:dyDescent="0.25">
      <c r="A457" s="28" t="s">
        <v>857</v>
      </c>
      <c r="B457" s="28" t="s">
        <v>858</v>
      </c>
      <c r="C457" s="28" t="s">
        <v>861</v>
      </c>
      <c r="D457" s="28" t="s">
        <v>234</v>
      </c>
      <c r="E457" s="28" t="s">
        <v>899</v>
      </c>
      <c r="F457" s="28" t="s">
        <v>900</v>
      </c>
      <c r="G457" s="28"/>
      <c r="H457" s="29">
        <v>41324</v>
      </c>
    </row>
    <row r="458" spans="1:8" x14ac:dyDescent="0.25">
      <c r="A458" s="28" t="s">
        <v>857</v>
      </c>
      <c r="B458" s="28" t="s">
        <v>858</v>
      </c>
      <c r="C458" s="28" t="s">
        <v>861</v>
      </c>
      <c r="D458" s="28" t="s">
        <v>234</v>
      </c>
      <c r="E458" s="28" t="s">
        <v>902</v>
      </c>
      <c r="F458" s="28" t="s">
        <v>880</v>
      </c>
      <c r="G458" s="28"/>
      <c r="H458" s="29">
        <v>42293</v>
      </c>
    </row>
    <row r="459" spans="1:8" x14ac:dyDescent="0.25">
      <c r="A459" s="28" t="s">
        <v>857</v>
      </c>
      <c r="B459" s="28" t="s">
        <v>858</v>
      </c>
      <c r="C459" s="28" t="s">
        <v>861</v>
      </c>
      <c r="D459" s="28" t="s">
        <v>234</v>
      </c>
      <c r="E459" s="28" t="s">
        <v>197</v>
      </c>
      <c r="F459" s="28" t="s">
        <v>865</v>
      </c>
      <c r="G459" s="28"/>
      <c r="H459" s="29">
        <v>41183</v>
      </c>
    </row>
    <row r="460" spans="1:8" x14ac:dyDescent="0.25">
      <c r="A460" s="28" t="s">
        <v>857</v>
      </c>
      <c r="B460" s="28" t="s">
        <v>858</v>
      </c>
      <c r="C460" s="28" t="s">
        <v>861</v>
      </c>
      <c r="D460" s="28" t="s">
        <v>234</v>
      </c>
      <c r="E460" s="28" t="s">
        <v>89</v>
      </c>
      <c r="F460" s="28" t="s">
        <v>677</v>
      </c>
      <c r="G460" s="28"/>
      <c r="H460" s="29">
        <v>41148</v>
      </c>
    </row>
    <row r="461" spans="1:8" x14ac:dyDescent="0.25">
      <c r="A461" s="28" t="s">
        <v>857</v>
      </c>
      <c r="B461" s="28" t="s">
        <v>858</v>
      </c>
      <c r="C461" s="28" t="s">
        <v>861</v>
      </c>
      <c r="D461" s="28" t="s">
        <v>234</v>
      </c>
      <c r="E461" s="28" t="s">
        <v>716</v>
      </c>
      <c r="F461" s="28" t="s">
        <v>370</v>
      </c>
      <c r="G461" s="28"/>
      <c r="H461" s="29">
        <v>42296</v>
      </c>
    </row>
    <row r="462" spans="1:8" x14ac:dyDescent="0.25">
      <c r="A462" s="28" t="s">
        <v>857</v>
      </c>
      <c r="B462" s="28" t="s">
        <v>858</v>
      </c>
      <c r="C462" s="28" t="s">
        <v>861</v>
      </c>
      <c r="D462" s="28" t="s">
        <v>234</v>
      </c>
      <c r="E462" s="28" t="s">
        <v>876</v>
      </c>
      <c r="F462" s="28" t="s">
        <v>877</v>
      </c>
      <c r="G462" s="28"/>
      <c r="H462" s="29">
        <v>42243</v>
      </c>
    </row>
    <row r="463" spans="1:8" x14ac:dyDescent="0.25">
      <c r="A463" s="28" t="s">
        <v>857</v>
      </c>
      <c r="B463" s="28" t="s">
        <v>858</v>
      </c>
      <c r="C463" s="28" t="s">
        <v>861</v>
      </c>
      <c r="D463" s="28" t="s">
        <v>234</v>
      </c>
      <c r="E463" s="28" t="s">
        <v>89</v>
      </c>
      <c r="F463" s="28" t="s">
        <v>892</v>
      </c>
      <c r="G463" s="28"/>
      <c r="H463" s="29">
        <v>42618</v>
      </c>
    </row>
    <row r="464" spans="1:8" x14ac:dyDescent="0.25">
      <c r="A464" s="28" t="s">
        <v>857</v>
      </c>
      <c r="B464" s="28" t="s">
        <v>858</v>
      </c>
      <c r="C464" s="28" t="s">
        <v>861</v>
      </c>
      <c r="D464" s="28" t="s">
        <v>234</v>
      </c>
      <c r="E464" s="28" t="s">
        <v>903</v>
      </c>
      <c r="F464" s="28" t="s">
        <v>904</v>
      </c>
      <c r="G464" s="28"/>
      <c r="H464" s="29">
        <v>41674</v>
      </c>
    </row>
    <row r="465" spans="1:8" x14ac:dyDescent="0.25">
      <c r="A465" s="28" t="s">
        <v>857</v>
      </c>
      <c r="B465" s="28" t="s">
        <v>858</v>
      </c>
      <c r="C465" s="28" t="s">
        <v>861</v>
      </c>
      <c r="D465" s="28" t="s">
        <v>234</v>
      </c>
      <c r="E465" s="28" t="s">
        <v>449</v>
      </c>
      <c r="F465" s="28" t="s">
        <v>395</v>
      </c>
      <c r="G465" s="28"/>
      <c r="H465" s="29">
        <v>40833</v>
      </c>
    </row>
  </sheetData>
  <sortState ref="A288:H297">
    <sortCondition ref="A288:A297"/>
    <sortCondition ref="B288:B297"/>
    <sortCondition ref="D288:D297" customList="PROFESÖR,DOÇENT,DOKTOR ÖĞRETİM ÜYESİ,ARAŞTIRMA GÖREVLİSİ,ÖĞRETİM GÖREVLİSİ"/>
    <sortCondition ref="H288:H297"/>
  </sortState>
  <printOptions horizontalCentered="1"/>
  <pageMargins left="0.7" right="0.7" top="0.75" bottom="0.75" header="0.3" footer="0.3"/>
  <pageSetup fitToHeight="0" orientation="portrait" r:id="rId1"/>
  <headerFooter>
    <oddFooter>&amp;C&amp;9BURSA TEKNİK ÜNİVERSİTESİ&amp;L21.05.2021&amp;R&amp;9&amp;P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N17"/>
  <sheetViews>
    <sheetView topLeftCell="B1" workbookViewId="0">
      <selection activeCell="C9" sqref="C9"/>
    </sheetView>
  </sheetViews>
  <sheetFormatPr defaultColWidth="9.140625" defaultRowHeight="15" x14ac:dyDescent="0.2"/>
  <cols>
    <col min="1" max="1" width="17.28515625" style="7" hidden="1" customWidth="1"/>
    <col min="2" max="2" width="19.7109375" style="6" customWidth="1"/>
    <col min="3" max="14" width="6.7109375" style="16" customWidth="1"/>
    <col min="15" max="16384" width="9.140625" style="9"/>
  </cols>
  <sheetData>
    <row r="1" spans="1:14" ht="33" customHeight="1" x14ac:dyDescent="0.2"/>
    <row r="2" spans="1:14" x14ac:dyDescent="0.25">
      <c r="A2" s="9" t="s">
        <v>39</v>
      </c>
      <c r="B2" s="12"/>
      <c r="C2" s="13">
        <v>2021</v>
      </c>
      <c r="D2" s="13">
        <v>2020</v>
      </c>
      <c r="E2" s="13">
        <v>2019</v>
      </c>
      <c r="F2" s="13">
        <v>2018</v>
      </c>
      <c r="G2" s="13">
        <v>2017</v>
      </c>
      <c r="H2" s="13">
        <v>2016</v>
      </c>
      <c r="I2" s="13">
        <v>2015</v>
      </c>
      <c r="J2" s="13">
        <v>2014</v>
      </c>
      <c r="K2" s="13">
        <v>2013</v>
      </c>
      <c r="L2" s="13">
        <v>2012</v>
      </c>
      <c r="M2" s="13">
        <v>2011</v>
      </c>
      <c r="N2" s="13">
        <v>2010</v>
      </c>
    </row>
    <row r="3" spans="1:14" x14ac:dyDescent="0.25">
      <c r="A3" s="9" t="s">
        <v>39</v>
      </c>
      <c r="B3" s="12" t="s">
        <v>42</v>
      </c>
      <c r="C3" s="13">
        <v>166</v>
      </c>
      <c r="D3" s="13">
        <v>154</v>
      </c>
      <c r="E3" s="13">
        <v>149</v>
      </c>
      <c r="F3" s="13">
        <v>148</v>
      </c>
      <c r="G3" s="13">
        <v>140</v>
      </c>
      <c r="H3" s="13">
        <v>136</v>
      </c>
      <c r="I3" s="13">
        <v>127</v>
      </c>
      <c r="J3" s="13">
        <v>119</v>
      </c>
      <c r="K3" s="13">
        <v>112</v>
      </c>
      <c r="L3" s="13">
        <v>76</v>
      </c>
      <c r="M3" s="13">
        <v>34</v>
      </c>
      <c r="N3" s="13" t="s">
        <v>41</v>
      </c>
    </row>
    <row r="4" spans="1:14" x14ac:dyDescent="0.25">
      <c r="A4" s="9" t="s">
        <v>39</v>
      </c>
      <c r="B4" s="12" t="s">
        <v>43</v>
      </c>
      <c r="C4" s="13">
        <v>98</v>
      </c>
      <c r="D4" s="13">
        <v>98</v>
      </c>
      <c r="E4" s="13">
        <v>89</v>
      </c>
      <c r="F4" s="13">
        <v>90</v>
      </c>
      <c r="G4" s="13">
        <v>95</v>
      </c>
      <c r="H4" s="13">
        <v>79</v>
      </c>
      <c r="I4" s="13">
        <v>64</v>
      </c>
      <c r="J4" s="13">
        <v>64</v>
      </c>
      <c r="K4" s="13">
        <v>61</v>
      </c>
      <c r="L4" s="13">
        <v>49</v>
      </c>
      <c r="M4" s="13">
        <v>32</v>
      </c>
      <c r="N4" s="13" t="s">
        <v>41</v>
      </c>
    </row>
    <row r="5" spans="1:14" x14ac:dyDescent="0.25">
      <c r="A5" s="9" t="s">
        <v>39</v>
      </c>
      <c r="B5" s="24" t="s">
        <v>44</v>
      </c>
      <c r="C5" s="13">
        <v>20</v>
      </c>
      <c r="D5" s="13">
        <v>14</v>
      </c>
      <c r="E5" s="13">
        <v>14</v>
      </c>
      <c r="F5" s="13">
        <v>13</v>
      </c>
      <c r="G5" s="13">
        <v>13</v>
      </c>
      <c r="H5" s="13">
        <v>10</v>
      </c>
      <c r="I5" s="13">
        <v>11</v>
      </c>
      <c r="J5" s="13">
        <v>10</v>
      </c>
      <c r="K5" s="13">
        <v>10</v>
      </c>
      <c r="L5" s="13">
        <v>6</v>
      </c>
      <c r="M5" s="13">
        <v>2</v>
      </c>
      <c r="N5" s="13" t="s">
        <v>41</v>
      </c>
    </row>
    <row r="6" spans="1:14" x14ac:dyDescent="0.25">
      <c r="A6" s="9" t="s">
        <v>39</v>
      </c>
      <c r="B6" s="24" t="s">
        <v>45</v>
      </c>
      <c r="C6" s="13">
        <v>46</v>
      </c>
      <c r="D6" s="13">
        <v>51</v>
      </c>
      <c r="E6" s="13">
        <v>41</v>
      </c>
      <c r="F6" s="13">
        <v>41</v>
      </c>
      <c r="G6" s="13">
        <v>43</v>
      </c>
      <c r="H6" s="13">
        <v>39</v>
      </c>
      <c r="I6" s="13">
        <v>29</v>
      </c>
      <c r="J6" s="13">
        <v>29</v>
      </c>
      <c r="K6" s="13">
        <v>26</v>
      </c>
      <c r="L6" s="13">
        <v>25</v>
      </c>
      <c r="M6" s="13">
        <v>18</v>
      </c>
      <c r="N6" s="13" t="s">
        <v>41</v>
      </c>
    </row>
    <row r="7" spans="1:14" x14ac:dyDescent="0.25">
      <c r="A7" s="9" t="s">
        <v>39</v>
      </c>
      <c r="B7" s="24" t="s">
        <v>46</v>
      </c>
      <c r="C7" s="13">
        <v>32</v>
      </c>
      <c r="D7" s="13">
        <v>33</v>
      </c>
      <c r="E7" s="13">
        <v>34</v>
      </c>
      <c r="F7" s="13">
        <v>36</v>
      </c>
      <c r="G7" s="13">
        <v>39</v>
      </c>
      <c r="H7" s="13">
        <v>30</v>
      </c>
      <c r="I7" s="13">
        <v>24</v>
      </c>
      <c r="J7" s="13">
        <v>25</v>
      </c>
      <c r="K7" s="13">
        <v>25</v>
      </c>
      <c r="L7" s="13">
        <v>18</v>
      </c>
      <c r="M7" s="13">
        <v>12</v>
      </c>
      <c r="N7" s="13" t="s">
        <v>41</v>
      </c>
    </row>
    <row r="8" spans="1:14" x14ac:dyDescent="0.2">
      <c r="B8" s="12" t="s">
        <v>936</v>
      </c>
      <c r="C8" s="13">
        <v>2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 t="s">
        <v>41</v>
      </c>
    </row>
    <row r="9" spans="1:14" x14ac:dyDescent="0.2">
      <c r="D9" s="16">
        <v>0</v>
      </c>
    </row>
    <row r="10" spans="1:14" x14ac:dyDescent="0.2">
      <c r="D10" s="16">
        <v>0</v>
      </c>
    </row>
    <row r="11" spans="1:14" x14ac:dyDescent="0.2">
      <c r="D11" s="16">
        <v>0</v>
      </c>
    </row>
    <row r="12" spans="1:14" x14ac:dyDescent="0.2">
      <c r="D12" s="16">
        <v>0</v>
      </c>
    </row>
    <row r="13" spans="1:14" x14ac:dyDescent="0.2">
      <c r="D13" s="16">
        <v>0</v>
      </c>
    </row>
    <row r="14" spans="1:14" x14ac:dyDescent="0.2">
      <c r="D14" s="16">
        <v>0</v>
      </c>
    </row>
    <row r="15" spans="1:14" x14ac:dyDescent="0.2">
      <c r="D15" s="16">
        <v>0</v>
      </c>
    </row>
    <row r="16" spans="1:14" x14ac:dyDescent="0.2">
      <c r="D16" s="16">
        <v>0</v>
      </c>
    </row>
    <row r="17" spans="4:4" x14ac:dyDescent="0.2">
      <c r="D17" s="16">
        <v>0</v>
      </c>
    </row>
  </sheetData>
  <sortState columnSort="1" ref="D2:O12">
    <sortCondition descending="1" ref="D2:O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B1:O82"/>
  <sheetViews>
    <sheetView topLeftCell="B1" zoomScaleNormal="100" workbookViewId="0">
      <pane xSplit="1" ySplit="7" topLeftCell="C77" activePane="bottomRight" state="frozen"/>
      <selection activeCell="B1" sqref="B1"/>
      <selection pane="topRight" activeCell="C1" sqref="C1"/>
      <selection pane="bottomLeft" activeCell="B8" sqref="B8"/>
      <selection pane="bottomRight" activeCell="D25" sqref="D25"/>
    </sheetView>
  </sheetViews>
  <sheetFormatPr defaultColWidth="9.140625" defaultRowHeight="15" x14ac:dyDescent="0.2"/>
  <cols>
    <col min="1" max="1" width="1.85546875" style="9" customWidth="1"/>
    <col min="2" max="2" width="17.28515625" style="7" customWidth="1"/>
    <col min="3" max="3" width="21" style="8" customWidth="1"/>
    <col min="4" max="15" width="6.7109375" style="9" customWidth="1"/>
    <col min="16" max="16384" width="9.140625" style="9"/>
  </cols>
  <sheetData>
    <row r="1" spans="2:15" ht="33" customHeight="1" x14ac:dyDescent="0.2"/>
    <row r="2" spans="2:15" x14ac:dyDescent="0.25">
      <c r="B2" s="1"/>
      <c r="C2" s="2" t="s">
        <v>19</v>
      </c>
      <c r="D2" s="3">
        <v>2021</v>
      </c>
      <c r="E2" s="3">
        <v>2020</v>
      </c>
      <c r="F2" s="3">
        <v>2019</v>
      </c>
      <c r="G2" s="3">
        <v>2018</v>
      </c>
      <c r="H2" s="3">
        <v>2017</v>
      </c>
      <c r="I2" s="3">
        <v>2016</v>
      </c>
      <c r="J2" s="3">
        <v>2015</v>
      </c>
      <c r="K2" s="3">
        <v>2014</v>
      </c>
      <c r="L2" s="3">
        <v>2013</v>
      </c>
      <c r="M2" s="3">
        <v>2012</v>
      </c>
      <c r="N2" s="3">
        <v>2011</v>
      </c>
      <c r="O2" s="3">
        <v>2010</v>
      </c>
    </row>
    <row r="3" spans="2:15" x14ac:dyDescent="0.25">
      <c r="B3" s="33" t="s">
        <v>37</v>
      </c>
      <c r="C3" s="18" t="s">
        <v>0</v>
      </c>
      <c r="D3" s="19">
        <f t="shared" ref="D3:O3" si="0">SUM(D8,D13,D18,D23,D28,D33,D38,D43,D48,D53,D58,D63,D68,D73,D78)</f>
        <v>32</v>
      </c>
      <c r="E3" s="19">
        <f t="shared" si="0"/>
        <v>29</v>
      </c>
      <c r="F3" s="19">
        <f t="shared" si="0"/>
        <v>20</v>
      </c>
      <c r="G3" s="19">
        <f t="shared" si="0"/>
        <v>15</v>
      </c>
      <c r="H3" s="19">
        <f t="shared" si="0"/>
        <v>14</v>
      </c>
      <c r="I3" s="19">
        <f t="shared" si="0"/>
        <v>13</v>
      </c>
      <c r="J3" s="19">
        <f t="shared" si="0"/>
        <v>8</v>
      </c>
      <c r="K3" s="19">
        <f t="shared" si="0"/>
        <v>5</v>
      </c>
      <c r="L3" s="19">
        <f t="shared" si="0"/>
        <v>3</v>
      </c>
      <c r="M3" s="19">
        <f t="shared" si="0"/>
        <v>2</v>
      </c>
      <c r="N3" s="19">
        <f t="shared" si="0"/>
        <v>0</v>
      </c>
      <c r="O3" s="19">
        <f t="shared" si="0"/>
        <v>0</v>
      </c>
    </row>
    <row r="4" spans="2:15" x14ac:dyDescent="0.25">
      <c r="B4" s="34"/>
      <c r="C4" s="20" t="s">
        <v>1</v>
      </c>
      <c r="D4" s="21">
        <f t="shared" ref="D4:O4" si="1">SUM(D9,D14,D19,D24,D29,D34,D39,D44,D49,D54,D59,D64,D69,D74,D79)</f>
        <v>18</v>
      </c>
      <c r="E4" s="21">
        <f t="shared" si="1"/>
        <v>19</v>
      </c>
      <c r="F4" s="21">
        <f t="shared" si="1"/>
        <v>20</v>
      </c>
      <c r="G4" s="21">
        <f t="shared" si="1"/>
        <v>18</v>
      </c>
      <c r="H4" s="21">
        <f t="shared" si="1"/>
        <v>17</v>
      </c>
      <c r="I4" s="21">
        <f t="shared" si="1"/>
        <v>19</v>
      </c>
      <c r="J4" s="21">
        <f t="shared" si="1"/>
        <v>17</v>
      </c>
      <c r="K4" s="21">
        <f t="shared" si="1"/>
        <v>14</v>
      </c>
      <c r="L4" s="21">
        <f t="shared" si="1"/>
        <v>9</v>
      </c>
      <c r="M4" s="21">
        <f t="shared" si="1"/>
        <v>6</v>
      </c>
      <c r="N4" s="21">
        <f t="shared" si="1"/>
        <v>1</v>
      </c>
      <c r="O4" s="21">
        <f t="shared" si="1"/>
        <v>0</v>
      </c>
    </row>
    <row r="5" spans="2:15" x14ac:dyDescent="0.25">
      <c r="B5" s="34"/>
      <c r="C5" s="20" t="s">
        <v>908</v>
      </c>
      <c r="D5" s="21">
        <f t="shared" ref="D5:O5" si="2">SUM(D80,D75,D70,D65,D60,D55,D50,D45,D40,D35,D30,D25,D20,D15,D10)</f>
        <v>86</v>
      </c>
      <c r="E5" s="21">
        <f t="shared" si="2"/>
        <v>78</v>
      </c>
      <c r="F5" s="21">
        <f t="shared" si="2"/>
        <v>76</v>
      </c>
      <c r="G5" s="21">
        <f t="shared" si="2"/>
        <v>68</v>
      </c>
      <c r="H5" s="21">
        <f t="shared" si="2"/>
        <v>55</v>
      </c>
      <c r="I5" s="21">
        <f t="shared" si="2"/>
        <v>44</v>
      </c>
      <c r="J5" s="21">
        <f t="shared" si="2"/>
        <v>25</v>
      </c>
      <c r="K5" s="21">
        <f t="shared" si="2"/>
        <v>22</v>
      </c>
      <c r="L5" s="21">
        <f t="shared" si="2"/>
        <v>22</v>
      </c>
      <c r="M5" s="21">
        <f t="shared" si="2"/>
        <v>17</v>
      </c>
      <c r="N5" s="21">
        <f t="shared" si="2"/>
        <v>6</v>
      </c>
      <c r="O5" s="21">
        <f t="shared" si="2"/>
        <v>0</v>
      </c>
    </row>
    <row r="6" spans="2:15" x14ac:dyDescent="0.25">
      <c r="B6" s="34"/>
      <c r="C6" s="20" t="s">
        <v>3</v>
      </c>
      <c r="D6" s="21">
        <f t="shared" ref="D6:O6" si="3">SUM(D11,D16,D21,D26,D31,D36,D41,D46,D51,D56,D61,D66,D71,D76,D81)</f>
        <v>105</v>
      </c>
      <c r="E6" s="21">
        <f t="shared" si="3"/>
        <v>100</v>
      </c>
      <c r="F6" s="21">
        <f t="shared" si="3"/>
        <v>85</v>
      </c>
      <c r="G6" s="21">
        <f t="shared" si="3"/>
        <v>83</v>
      </c>
      <c r="H6" s="21">
        <f t="shared" si="3"/>
        <v>66</v>
      </c>
      <c r="I6" s="21">
        <f t="shared" si="3"/>
        <v>44</v>
      </c>
      <c r="J6" s="21">
        <f t="shared" si="3"/>
        <v>24</v>
      </c>
      <c r="K6" s="21">
        <f t="shared" si="3"/>
        <v>20</v>
      </c>
      <c r="L6" s="21">
        <f t="shared" si="3"/>
        <v>12</v>
      </c>
      <c r="M6" s="21">
        <f t="shared" si="3"/>
        <v>13</v>
      </c>
      <c r="N6" s="21">
        <f t="shared" si="3"/>
        <v>9</v>
      </c>
      <c r="O6" s="21">
        <f t="shared" si="3"/>
        <v>0</v>
      </c>
    </row>
    <row r="7" spans="2:15" x14ac:dyDescent="0.25">
      <c r="B7" s="35"/>
      <c r="C7" s="22" t="s">
        <v>4</v>
      </c>
      <c r="D7" s="23">
        <f t="shared" ref="D7:O7" si="4">SUM(D82,D77,D72,D67,D62,D57,D52,D47,D42,D37,D32,D27,D22,D17,D12)</f>
        <v>7</v>
      </c>
      <c r="E7" s="23">
        <f t="shared" si="4"/>
        <v>7</v>
      </c>
      <c r="F7" s="23">
        <f t="shared" si="4"/>
        <v>8</v>
      </c>
      <c r="G7" s="23">
        <f t="shared" si="4"/>
        <v>5</v>
      </c>
      <c r="H7" s="23">
        <f t="shared" si="4"/>
        <v>3</v>
      </c>
      <c r="I7" s="23">
        <f t="shared" si="4"/>
        <v>5</v>
      </c>
      <c r="J7" s="23">
        <f t="shared" si="4"/>
        <v>6</v>
      </c>
      <c r="K7" s="23">
        <f t="shared" si="4"/>
        <v>4</v>
      </c>
      <c r="L7" s="23">
        <f t="shared" si="4"/>
        <v>1</v>
      </c>
      <c r="M7" s="23">
        <f t="shared" si="4"/>
        <v>1</v>
      </c>
      <c r="N7" s="23">
        <f t="shared" si="4"/>
        <v>0</v>
      </c>
      <c r="O7" s="23">
        <f t="shared" si="4"/>
        <v>0</v>
      </c>
    </row>
    <row r="8" spans="2:15" ht="15" customHeight="1" x14ac:dyDescent="0.25">
      <c r="B8" s="30" t="s">
        <v>5</v>
      </c>
      <c r="C8" s="10" t="s">
        <v>0</v>
      </c>
      <c r="D8" s="11">
        <v>1</v>
      </c>
      <c r="E8" s="11">
        <v>1</v>
      </c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2:15" x14ac:dyDescent="0.25">
      <c r="B9" s="31"/>
      <c r="C9" s="12" t="s">
        <v>1</v>
      </c>
      <c r="D9" s="13">
        <v>1</v>
      </c>
      <c r="E9" s="13">
        <v>1</v>
      </c>
      <c r="F9" s="13">
        <v>1</v>
      </c>
      <c r="G9" s="13">
        <v>1</v>
      </c>
      <c r="H9" s="13">
        <v>1</v>
      </c>
      <c r="I9" s="13">
        <v>1</v>
      </c>
      <c r="J9" s="13"/>
      <c r="K9" s="13"/>
      <c r="L9" s="13"/>
      <c r="M9" s="13"/>
      <c r="N9" s="13"/>
      <c r="O9" s="13"/>
    </row>
    <row r="10" spans="2:15" x14ac:dyDescent="0.25">
      <c r="B10" s="31"/>
      <c r="C10" s="12" t="s">
        <v>908</v>
      </c>
      <c r="D10" s="13">
        <v>7</v>
      </c>
      <c r="E10" s="13">
        <v>6</v>
      </c>
      <c r="F10" s="13">
        <v>5</v>
      </c>
      <c r="G10" s="13">
        <v>3</v>
      </c>
      <c r="H10" s="13">
        <v>2</v>
      </c>
      <c r="I10" s="13">
        <v>1</v>
      </c>
      <c r="J10" s="13"/>
      <c r="K10" s="13"/>
      <c r="L10" s="13"/>
      <c r="M10" s="13"/>
      <c r="N10" s="13"/>
      <c r="O10" s="13"/>
    </row>
    <row r="11" spans="2:15" x14ac:dyDescent="0.25">
      <c r="B11" s="31"/>
      <c r="C11" s="12" t="s">
        <v>3</v>
      </c>
      <c r="D11" s="13">
        <v>5</v>
      </c>
      <c r="E11" s="13">
        <v>5</v>
      </c>
      <c r="F11" s="13">
        <v>4</v>
      </c>
      <c r="G11" s="13">
        <v>1</v>
      </c>
      <c r="H11" s="13">
        <v>1</v>
      </c>
      <c r="I11" s="13"/>
      <c r="J11" s="13"/>
      <c r="K11" s="13"/>
      <c r="L11" s="13"/>
      <c r="M11" s="13"/>
      <c r="N11" s="13"/>
      <c r="O11" s="13"/>
    </row>
    <row r="12" spans="2:15" x14ac:dyDescent="0.25">
      <c r="B12" s="32"/>
      <c r="C12" s="14" t="s">
        <v>909</v>
      </c>
      <c r="D12" s="15">
        <v>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2:15" x14ac:dyDescent="0.25">
      <c r="B13" s="30" t="s">
        <v>6</v>
      </c>
      <c r="C13" s="10" t="s">
        <v>0</v>
      </c>
      <c r="D13" s="11">
        <v>2</v>
      </c>
      <c r="E13" s="11">
        <v>2</v>
      </c>
      <c r="F13" s="11">
        <v>2</v>
      </c>
      <c r="G13" s="11">
        <v>1</v>
      </c>
      <c r="H13" s="11">
        <v>1</v>
      </c>
      <c r="I13" s="11">
        <v>1</v>
      </c>
      <c r="J13" s="11"/>
      <c r="K13" s="11"/>
      <c r="L13" s="11"/>
      <c r="M13" s="11"/>
      <c r="N13" s="11"/>
      <c r="O13" s="11"/>
    </row>
    <row r="14" spans="2:15" x14ac:dyDescent="0.25">
      <c r="B14" s="31"/>
      <c r="C14" s="12" t="s">
        <v>1</v>
      </c>
      <c r="D14" s="13">
        <v>0</v>
      </c>
      <c r="E14" s="13"/>
      <c r="F14" s="13"/>
      <c r="G14" s="13">
        <v>1</v>
      </c>
      <c r="H14" s="13">
        <v>1</v>
      </c>
      <c r="I14" s="13">
        <v>1</v>
      </c>
      <c r="J14" s="13">
        <v>1</v>
      </c>
      <c r="K14" s="13">
        <v>1</v>
      </c>
      <c r="L14" s="13">
        <v>1</v>
      </c>
      <c r="M14" s="13"/>
      <c r="N14" s="13"/>
      <c r="O14" s="13"/>
    </row>
    <row r="15" spans="2:15" x14ac:dyDescent="0.25">
      <c r="B15" s="31"/>
      <c r="C15" s="12" t="s">
        <v>908</v>
      </c>
      <c r="D15" s="13">
        <v>4</v>
      </c>
      <c r="E15" s="13">
        <v>3</v>
      </c>
      <c r="F15" s="13">
        <v>2</v>
      </c>
      <c r="G15" s="13">
        <v>2</v>
      </c>
      <c r="H15" s="13">
        <v>2</v>
      </c>
      <c r="I15" s="13">
        <v>2</v>
      </c>
      <c r="J15" s="13">
        <v>1</v>
      </c>
      <c r="K15" s="13"/>
      <c r="L15" s="13"/>
      <c r="M15" s="13"/>
      <c r="N15" s="13"/>
      <c r="O15" s="13"/>
    </row>
    <row r="16" spans="2:15" x14ac:dyDescent="0.25">
      <c r="B16" s="31"/>
      <c r="C16" s="12" t="s">
        <v>3</v>
      </c>
      <c r="D16" s="13">
        <v>4</v>
      </c>
      <c r="E16" s="13">
        <v>4</v>
      </c>
      <c r="F16" s="13">
        <v>2</v>
      </c>
      <c r="G16" s="13">
        <v>1</v>
      </c>
      <c r="H16" s="13">
        <v>1</v>
      </c>
      <c r="I16" s="13"/>
      <c r="J16" s="13"/>
      <c r="K16" s="13"/>
      <c r="L16" s="13"/>
      <c r="M16" s="13"/>
      <c r="N16" s="13"/>
      <c r="O16" s="13"/>
    </row>
    <row r="17" spans="2:15" x14ac:dyDescent="0.25">
      <c r="B17" s="32"/>
      <c r="C17" s="14" t="s">
        <v>909</v>
      </c>
      <c r="D17" s="15">
        <v>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2:15" ht="15" customHeight="1" x14ac:dyDescent="0.25">
      <c r="B18" s="30" t="s">
        <v>7</v>
      </c>
      <c r="C18" s="10" t="s">
        <v>0</v>
      </c>
      <c r="D18" s="11">
        <v>4</v>
      </c>
      <c r="E18" s="11">
        <v>3</v>
      </c>
      <c r="F18" s="11">
        <v>2</v>
      </c>
      <c r="G18" s="11">
        <v>1</v>
      </c>
      <c r="H18" s="11"/>
      <c r="I18" s="11"/>
      <c r="J18" s="11"/>
      <c r="K18" s="11"/>
      <c r="L18" s="11"/>
      <c r="M18" s="11"/>
      <c r="N18" s="11"/>
      <c r="O18" s="11"/>
    </row>
    <row r="19" spans="2:15" x14ac:dyDescent="0.25">
      <c r="B19" s="31"/>
      <c r="C19" s="12" t="s">
        <v>1</v>
      </c>
      <c r="D19" s="13">
        <v>2</v>
      </c>
      <c r="E19" s="13">
        <v>3</v>
      </c>
      <c r="F19" s="13">
        <v>2</v>
      </c>
      <c r="G19" s="13">
        <v>2</v>
      </c>
      <c r="H19" s="13">
        <v>3</v>
      </c>
      <c r="I19" s="13">
        <v>3</v>
      </c>
      <c r="J19" s="13">
        <v>2</v>
      </c>
      <c r="K19" s="13">
        <v>1</v>
      </c>
      <c r="L19" s="13"/>
      <c r="M19" s="13"/>
      <c r="N19" s="13"/>
      <c r="O19" s="13"/>
    </row>
    <row r="20" spans="2:15" x14ac:dyDescent="0.25">
      <c r="B20" s="31"/>
      <c r="C20" s="12" t="s">
        <v>908</v>
      </c>
      <c r="D20" s="13">
        <v>4</v>
      </c>
      <c r="E20" s="13">
        <v>3</v>
      </c>
      <c r="F20" s="13">
        <v>4</v>
      </c>
      <c r="G20" s="13">
        <v>4</v>
      </c>
      <c r="H20" s="13">
        <v>3</v>
      </c>
      <c r="I20" s="13">
        <v>2</v>
      </c>
      <c r="J20" s="13">
        <v>2</v>
      </c>
      <c r="K20" s="13">
        <v>2</v>
      </c>
      <c r="L20" s="13">
        <v>1</v>
      </c>
      <c r="M20" s="13"/>
      <c r="N20" s="13"/>
      <c r="O20" s="13"/>
    </row>
    <row r="21" spans="2:15" x14ac:dyDescent="0.25">
      <c r="B21" s="31"/>
      <c r="C21" s="12" t="s">
        <v>3</v>
      </c>
      <c r="D21" s="13">
        <v>5</v>
      </c>
      <c r="E21" s="13">
        <v>5</v>
      </c>
      <c r="F21" s="13">
        <v>4</v>
      </c>
      <c r="G21" s="13">
        <v>4</v>
      </c>
      <c r="H21" s="13">
        <v>3</v>
      </c>
      <c r="I21" s="13">
        <v>2</v>
      </c>
      <c r="J21" s="13">
        <v>1</v>
      </c>
      <c r="K21" s="13"/>
      <c r="L21" s="13"/>
      <c r="M21" s="13"/>
      <c r="N21" s="13"/>
      <c r="O21" s="13"/>
    </row>
    <row r="22" spans="2:15" x14ac:dyDescent="0.25">
      <c r="B22" s="32"/>
      <c r="C22" s="14" t="s">
        <v>909</v>
      </c>
      <c r="D22" s="15">
        <v>0</v>
      </c>
      <c r="E22" s="15">
        <v>1</v>
      </c>
      <c r="F22" s="15">
        <v>1</v>
      </c>
      <c r="G22" s="15"/>
      <c r="H22" s="15"/>
      <c r="I22" s="15"/>
      <c r="J22" s="15"/>
      <c r="K22" s="15"/>
      <c r="L22" s="15"/>
      <c r="M22" s="15"/>
      <c r="N22" s="15"/>
      <c r="O22" s="15"/>
    </row>
    <row r="23" spans="2:15" ht="15" customHeight="1" x14ac:dyDescent="0.25">
      <c r="B23" s="30" t="s">
        <v>8</v>
      </c>
      <c r="C23" s="10" t="s">
        <v>0</v>
      </c>
      <c r="D23" s="11">
        <v>2</v>
      </c>
      <c r="E23" s="11">
        <v>3</v>
      </c>
      <c r="F23" s="11">
        <v>2</v>
      </c>
      <c r="G23" s="11">
        <v>1</v>
      </c>
      <c r="H23" s="11">
        <v>1</v>
      </c>
      <c r="I23" s="11">
        <v>1</v>
      </c>
      <c r="J23" s="11">
        <v>1</v>
      </c>
      <c r="K23" s="11"/>
      <c r="L23" s="11"/>
      <c r="M23" s="11"/>
      <c r="N23" s="11"/>
      <c r="O23" s="11"/>
    </row>
    <row r="24" spans="2:15" x14ac:dyDescent="0.25">
      <c r="B24" s="31"/>
      <c r="C24" s="12" t="s">
        <v>1</v>
      </c>
      <c r="D24" s="13">
        <v>2</v>
      </c>
      <c r="E24" s="13">
        <v>1</v>
      </c>
      <c r="F24" s="13">
        <v>2</v>
      </c>
      <c r="G24" s="13">
        <v>2</v>
      </c>
      <c r="H24" s="13">
        <v>1</v>
      </c>
      <c r="I24" s="13"/>
      <c r="J24" s="13"/>
      <c r="K24" s="13">
        <v>1</v>
      </c>
      <c r="L24" s="13"/>
      <c r="M24" s="13"/>
      <c r="N24" s="13"/>
      <c r="O24" s="13"/>
    </row>
    <row r="25" spans="2:15" x14ac:dyDescent="0.25">
      <c r="B25" s="31"/>
      <c r="C25" s="12" t="s">
        <v>908</v>
      </c>
      <c r="D25" s="13">
        <v>8</v>
      </c>
      <c r="E25" s="13">
        <v>8</v>
      </c>
      <c r="F25" s="13">
        <v>8</v>
      </c>
      <c r="G25" s="13">
        <v>7</v>
      </c>
      <c r="H25" s="13">
        <v>4</v>
      </c>
      <c r="I25" s="13">
        <v>4</v>
      </c>
      <c r="J25" s="13">
        <v>3</v>
      </c>
      <c r="K25" s="13">
        <v>1</v>
      </c>
      <c r="L25" s="13"/>
      <c r="M25" s="13"/>
      <c r="N25" s="13"/>
      <c r="O25" s="13"/>
    </row>
    <row r="26" spans="2:15" x14ac:dyDescent="0.25">
      <c r="B26" s="31"/>
      <c r="C26" s="12" t="s">
        <v>3</v>
      </c>
      <c r="D26" s="13">
        <v>10</v>
      </c>
      <c r="E26" s="13">
        <v>9</v>
      </c>
      <c r="F26" s="13">
        <v>8</v>
      </c>
      <c r="G26" s="13">
        <v>8</v>
      </c>
      <c r="H26" s="13">
        <v>7</v>
      </c>
      <c r="I26" s="13">
        <v>5</v>
      </c>
      <c r="J26" s="13">
        <v>3</v>
      </c>
      <c r="K26" s="13">
        <v>1</v>
      </c>
      <c r="L26" s="13"/>
      <c r="M26" s="13"/>
      <c r="N26" s="13"/>
      <c r="O26" s="13"/>
    </row>
    <row r="27" spans="2:15" x14ac:dyDescent="0.25">
      <c r="B27" s="32"/>
      <c r="C27" s="14" t="s">
        <v>909</v>
      </c>
      <c r="D27" s="15">
        <v>1</v>
      </c>
      <c r="E27" s="15">
        <v>2</v>
      </c>
      <c r="F27" s="15">
        <v>2</v>
      </c>
      <c r="G27" s="15">
        <v>1</v>
      </c>
      <c r="H27" s="15"/>
      <c r="I27" s="15"/>
      <c r="J27" s="15"/>
      <c r="K27" s="15"/>
      <c r="L27" s="15"/>
      <c r="M27" s="15"/>
      <c r="N27" s="15"/>
      <c r="O27" s="15"/>
    </row>
    <row r="28" spans="2:15" ht="15" customHeight="1" x14ac:dyDescent="0.25">
      <c r="B28" s="30" t="s">
        <v>9</v>
      </c>
      <c r="C28" s="10" t="s">
        <v>0</v>
      </c>
      <c r="D28" s="11">
        <v>0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2:15" x14ac:dyDescent="0.25">
      <c r="B29" s="31"/>
      <c r="C29" s="12" t="s">
        <v>1</v>
      </c>
      <c r="D29" s="13">
        <v>0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x14ac:dyDescent="0.25">
      <c r="B30" s="31"/>
      <c r="C30" s="12" t="s">
        <v>908</v>
      </c>
      <c r="D30" s="13">
        <v>5</v>
      </c>
      <c r="E30" s="13">
        <v>3</v>
      </c>
      <c r="F30" s="13">
        <v>4</v>
      </c>
      <c r="G30" s="13">
        <v>4</v>
      </c>
      <c r="H30" s="13">
        <v>3</v>
      </c>
      <c r="I30" s="13">
        <v>1</v>
      </c>
      <c r="J30" s="13">
        <v>1</v>
      </c>
      <c r="K30" s="13"/>
      <c r="L30" s="13"/>
      <c r="M30" s="13"/>
      <c r="N30" s="13"/>
      <c r="O30" s="13"/>
    </row>
    <row r="31" spans="2:15" x14ac:dyDescent="0.25">
      <c r="B31" s="31"/>
      <c r="C31" s="12" t="s">
        <v>3</v>
      </c>
      <c r="D31" s="13">
        <v>3</v>
      </c>
      <c r="E31" s="13">
        <v>3</v>
      </c>
      <c r="F31" s="13">
        <v>2</v>
      </c>
      <c r="G31" s="13">
        <v>3</v>
      </c>
      <c r="H31" s="13">
        <v>3</v>
      </c>
      <c r="I31" s="13">
        <v>2</v>
      </c>
      <c r="J31" s="13">
        <v>1</v>
      </c>
      <c r="K31" s="13">
        <v>1</v>
      </c>
      <c r="L31" s="13"/>
      <c r="M31" s="13"/>
      <c r="N31" s="13"/>
      <c r="O31" s="13"/>
    </row>
    <row r="32" spans="2:15" x14ac:dyDescent="0.25">
      <c r="B32" s="32"/>
      <c r="C32" s="14" t="s">
        <v>909</v>
      </c>
      <c r="D32" s="15">
        <v>0</v>
      </c>
      <c r="E32" s="15"/>
      <c r="F32" s="15"/>
      <c r="G32" s="15"/>
      <c r="H32" s="15"/>
      <c r="I32" s="15">
        <v>1</v>
      </c>
      <c r="J32" s="15">
        <v>1</v>
      </c>
      <c r="K32" s="15">
        <v>1</v>
      </c>
      <c r="L32" s="15">
        <v>1</v>
      </c>
      <c r="M32" s="15">
        <v>1</v>
      </c>
      <c r="N32" s="15"/>
      <c r="O32" s="15"/>
    </row>
    <row r="33" spans="2:15" x14ac:dyDescent="0.25">
      <c r="B33" s="30" t="s">
        <v>10</v>
      </c>
      <c r="C33" s="10" t="s">
        <v>0</v>
      </c>
      <c r="D33" s="11">
        <v>2</v>
      </c>
      <c r="E33" s="11">
        <v>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5" x14ac:dyDescent="0.25">
      <c r="B34" s="31"/>
      <c r="C34" s="12" t="s">
        <v>1</v>
      </c>
      <c r="D34" s="13">
        <v>1</v>
      </c>
      <c r="E34" s="13">
        <v>2</v>
      </c>
      <c r="F34" s="13">
        <v>2</v>
      </c>
      <c r="G34" s="13">
        <v>1</v>
      </c>
      <c r="H34" s="13">
        <v>1</v>
      </c>
      <c r="I34" s="13">
        <v>1</v>
      </c>
      <c r="J34" s="13"/>
      <c r="K34" s="13"/>
      <c r="L34" s="13"/>
      <c r="M34" s="13"/>
      <c r="N34" s="13"/>
      <c r="O34" s="13"/>
    </row>
    <row r="35" spans="2:15" x14ac:dyDescent="0.25">
      <c r="B35" s="31"/>
      <c r="C35" s="12" t="s">
        <v>908</v>
      </c>
      <c r="D35" s="13">
        <v>4</v>
      </c>
      <c r="E35" s="13">
        <v>4</v>
      </c>
      <c r="F35" s="13">
        <v>2</v>
      </c>
      <c r="G35" s="13">
        <v>2</v>
      </c>
      <c r="H35" s="13"/>
      <c r="I35" s="13"/>
      <c r="J35" s="13"/>
      <c r="K35" s="13"/>
      <c r="L35" s="13"/>
      <c r="M35" s="13"/>
      <c r="N35" s="13"/>
      <c r="O35" s="13"/>
    </row>
    <row r="36" spans="2:15" x14ac:dyDescent="0.25">
      <c r="B36" s="31"/>
      <c r="C36" s="12" t="s">
        <v>3</v>
      </c>
      <c r="D36" s="13">
        <v>2</v>
      </c>
      <c r="E36" s="13">
        <v>2</v>
      </c>
      <c r="F36" s="13">
        <v>1</v>
      </c>
      <c r="G36" s="13"/>
      <c r="H36" s="13"/>
      <c r="I36" s="13"/>
      <c r="J36" s="13"/>
      <c r="K36" s="13"/>
      <c r="L36" s="13"/>
      <c r="M36" s="13"/>
      <c r="N36" s="13"/>
      <c r="O36" s="13"/>
    </row>
    <row r="37" spans="2:15" x14ac:dyDescent="0.25">
      <c r="B37" s="32"/>
      <c r="C37" s="14" t="s">
        <v>909</v>
      </c>
      <c r="D37" s="15">
        <v>0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2:15" x14ac:dyDescent="0.25">
      <c r="B38" s="30" t="s">
        <v>11</v>
      </c>
      <c r="C38" s="10" t="s">
        <v>0</v>
      </c>
      <c r="D38" s="11">
        <v>0</v>
      </c>
      <c r="E38" s="11"/>
      <c r="F38" s="11"/>
      <c r="G38" s="11"/>
      <c r="H38" s="11">
        <v>1</v>
      </c>
      <c r="I38" s="11">
        <v>1</v>
      </c>
      <c r="J38" s="11">
        <v>1</v>
      </c>
      <c r="K38" s="11">
        <v>1</v>
      </c>
      <c r="L38" s="11"/>
      <c r="M38" s="11"/>
      <c r="N38" s="11"/>
      <c r="O38" s="11"/>
    </row>
    <row r="39" spans="2:15" x14ac:dyDescent="0.25">
      <c r="B39" s="31"/>
      <c r="C39" s="12" t="s">
        <v>1</v>
      </c>
      <c r="D39" s="13">
        <v>2</v>
      </c>
      <c r="E39" s="13">
        <v>2</v>
      </c>
      <c r="F39" s="13">
        <v>2</v>
      </c>
      <c r="G39" s="13"/>
      <c r="H39" s="13"/>
      <c r="I39" s="13"/>
      <c r="J39" s="13"/>
      <c r="K39" s="13"/>
      <c r="L39" s="13"/>
      <c r="M39" s="13"/>
      <c r="N39" s="13"/>
      <c r="O39" s="13"/>
    </row>
    <row r="40" spans="2:15" x14ac:dyDescent="0.25">
      <c r="B40" s="31"/>
      <c r="C40" s="12" t="s">
        <v>908</v>
      </c>
      <c r="D40" s="13">
        <v>5</v>
      </c>
      <c r="E40" s="13">
        <v>4</v>
      </c>
      <c r="F40" s="13">
        <v>4</v>
      </c>
      <c r="G40" s="13">
        <v>6</v>
      </c>
      <c r="H40" s="13">
        <v>5</v>
      </c>
      <c r="I40" s="13">
        <v>4</v>
      </c>
      <c r="J40" s="13">
        <v>2</v>
      </c>
      <c r="K40" s="13">
        <v>1</v>
      </c>
      <c r="L40" s="13">
        <v>1</v>
      </c>
      <c r="M40" s="13">
        <v>1</v>
      </c>
      <c r="N40" s="13"/>
      <c r="O40" s="13"/>
    </row>
    <row r="41" spans="2:15" x14ac:dyDescent="0.25">
      <c r="B41" s="31"/>
      <c r="C41" s="12" t="s">
        <v>3</v>
      </c>
      <c r="D41" s="13">
        <v>6</v>
      </c>
      <c r="E41" s="13">
        <v>6</v>
      </c>
      <c r="F41" s="13">
        <v>5</v>
      </c>
      <c r="G41" s="13">
        <v>5</v>
      </c>
      <c r="H41" s="13">
        <v>3</v>
      </c>
      <c r="I41" s="13">
        <v>2</v>
      </c>
      <c r="J41" s="13"/>
      <c r="K41" s="13"/>
      <c r="L41" s="13"/>
      <c r="M41" s="13"/>
      <c r="N41" s="13"/>
      <c r="O41" s="13"/>
    </row>
    <row r="42" spans="2:15" x14ac:dyDescent="0.25">
      <c r="B42" s="32"/>
      <c r="C42" s="14" t="s">
        <v>909</v>
      </c>
      <c r="D42" s="15">
        <v>0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</row>
    <row r="43" spans="2:15" ht="15" customHeight="1" x14ac:dyDescent="0.25">
      <c r="B43" s="30" t="s">
        <v>12</v>
      </c>
      <c r="C43" s="10" t="s">
        <v>0</v>
      </c>
      <c r="D43" s="11">
        <v>4</v>
      </c>
      <c r="E43" s="11">
        <v>4</v>
      </c>
      <c r="F43" s="11">
        <v>2</v>
      </c>
      <c r="G43" s="11">
        <v>1</v>
      </c>
      <c r="H43" s="11">
        <v>1</v>
      </c>
      <c r="I43" s="11">
        <v>1</v>
      </c>
      <c r="J43" s="11"/>
      <c r="K43" s="11"/>
      <c r="L43" s="11"/>
      <c r="M43" s="11"/>
      <c r="N43" s="11"/>
      <c r="O43" s="11"/>
    </row>
    <row r="44" spans="2:15" x14ac:dyDescent="0.25">
      <c r="B44" s="31"/>
      <c r="C44" s="12" t="s">
        <v>1</v>
      </c>
      <c r="D44" s="13">
        <v>1</v>
      </c>
      <c r="E44" s="13">
        <v>1</v>
      </c>
      <c r="F44" s="13">
        <v>2</v>
      </c>
      <c r="G44" s="13">
        <v>3</v>
      </c>
      <c r="H44" s="13">
        <v>3</v>
      </c>
      <c r="I44" s="13">
        <v>3</v>
      </c>
      <c r="J44" s="13">
        <v>2</v>
      </c>
      <c r="K44" s="13">
        <v>1</v>
      </c>
      <c r="L44" s="13">
        <v>1</v>
      </c>
      <c r="M44" s="13">
        <v>1</v>
      </c>
      <c r="N44" s="13"/>
      <c r="O44" s="13"/>
    </row>
    <row r="45" spans="2:15" x14ac:dyDescent="0.25">
      <c r="B45" s="31"/>
      <c r="C45" s="12" t="s">
        <v>908</v>
      </c>
      <c r="D45" s="13">
        <v>7</v>
      </c>
      <c r="E45" s="13">
        <v>6</v>
      </c>
      <c r="F45" s="13">
        <v>7</v>
      </c>
      <c r="G45" s="13">
        <v>4</v>
      </c>
      <c r="H45" s="13">
        <v>3</v>
      </c>
      <c r="I45" s="13">
        <v>2</v>
      </c>
      <c r="J45" s="13">
        <v>1</v>
      </c>
      <c r="K45" s="13">
        <v>2</v>
      </c>
      <c r="L45" s="13">
        <v>1</v>
      </c>
      <c r="M45" s="13">
        <v>1</v>
      </c>
      <c r="N45" s="13"/>
      <c r="O45" s="13"/>
    </row>
    <row r="46" spans="2:15" x14ac:dyDescent="0.25">
      <c r="B46" s="31"/>
      <c r="C46" s="12" t="s">
        <v>3</v>
      </c>
      <c r="D46" s="13">
        <v>8</v>
      </c>
      <c r="E46" s="13">
        <v>7</v>
      </c>
      <c r="F46" s="13">
        <v>7</v>
      </c>
      <c r="G46" s="13">
        <v>6</v>
      </c>
      <c r="H46" s="13">
        <v>5</v>
      </c>
      <c r="I46" s="13">
        <v>4</v>
      </c>
      <c r="J46" s="13">
        <v>1</v>
      </c>
      <c r="K46" s="13"/>
      <c r="L46" s="13"/>
      <c r="M46" s="13"/>
      <c r="N46" s="13"/>
      <c r="O46" s="13"/>
    </row>
    <row r="47" spans="2:15" x14ac:dyDescent="0.25">
      <c r="B47" s="32"/>
      <c r="C47" s="14" t="s">
        <v>909</v>
      </c>
      <c r="D47" s="15">
        <v>3</v>
      </c>
      <c r="E47" s="15">
        <v>2</v>
      </c>
      <c r="F47" s="15">
        <v>2</v>
      </c>
      <c r="G47" s="15">
        <v>2</v>
      </c>
      <c r="H47" s="15">
        <v>1</v>
      </c>
      <c r="I47" s="15">
        <v>1</v>
      </c>
      <c r="J47" s="15">
        <v>1</v>
      </c>
      <c r="K47" s="15"/>
      <c r="L47" s="15"/>
      <c r="M47" s="15"/>
      <c r="N47" s="15"/>
      <c r="O47" s="15"/>
    </row>
    <row r="48" spans="2:15" x14ac:dyDescent="0.25">
      <c r="B48" s="30" t="s">
        <v>13</v>
      </c>
      <c r="C48" s="10" t="s">
        <v>0</v>
      </c>
      <c r="D48" s="11">
        <v>3</v>
      </c>
      <c r="E48" s="11">
        <v>3</v>
      </c>
      <c r="F48" s="11">
        <v>1</v>
      </c>
      <c r="G48" s="11">
        <v>1</v>
      </c>
      <c r="H48" s="11">
        <v>1</v>
      </c>
      <c r="I48" s="11">
        <v>1</v>
      </c>
      <c r="J48" s="11"/>
      <c r="K48" s="11"/>
      <c r="L48" s="11"/>
      <c r="M48" s="11"/>
      <c r="N48" s="11"/>
      <c r="O48" s="11"/>
    </row>
    <row r="49" spans="2:15" x14ac:dyDescent="0.25">
      <c r="B49" s="31"/>
      <c r="C49" s="12" t="s">
        <v>1</v>
      </c>
      <c r="D49" s="13">
        <v>2</v>
      </c>
      <c r="E49" s="13">
        <v>2</v>
      </c>
      <c r="F49" s="13">
        <v>3</v>
      </c>
      <c r="G49" s="13">
        <v>3</v>
      </c>
      <c r="H49" s="13">
        <v>2</v>
      </c>
      <c r="I49" s="13">
        <v>3</v>
      </c>
      <c r="J49" s="13">
        <v>3</v>
      </c>
      <c r="K49" s="13">
        <v>1</v>
      </c>
      <c r="L49" s="13">
        <v>1</v>
      </c>
      <c r="M49" s="13">
        <v>1</v>
      </c>
      <c r="N49" s="13"/>
      <c r="O49" s="13"/>
    </row>
    <row r="50" spans="2:15" x14ac:dyDescent="0.25">
      <c r="B50" s="31"/>
      <c r="C50" s="12" t="s">
        <v>908</v>
      </c>
      <c r="D50" s="13">
        <v>5</v>
      </c>
      <c r="E50" s="13">
        <v>5</v>
      </c>
      <c r="F50" s="13">
        <v>5</v>
      </c>
      <c r="G50" s="13">
        <v>2</v>
      </c>
      <c r="H50" s="13">
        <v>3</v>
      </c>
      <c r="I50" s="13">
        <v>2</v>
      </c>
      <c r="J50" s="13"/>
      <c r="K50" s="13">
        <v>2</v>
      </c>
      <c r="L50" s="13">
        <v>3</v>
      </c>
      <c r="M50" s="13">
        <v>3</v>
      </c>
      <c r="N50" s="13">
        <v>3</v>
      </c>
      <c r="O50" s="13"/>
    </row>
    <row r="51" spans="2:15" x14ac:dyDescent="0.25">
      <c r="B51" s="31"/>
      <c r="C51" s="12" t="s">
        <v>3</v>
      </c>
      <c r="D51" s="13">
        <v>8</v>
      </c>
      <c r="E51" s="13">
        <v>7</v>
      </c>
      <c r="F51" s="13">
        <v>4</v>
      </c>
      <c r="G51" s="13">
        <v>4</v>
      </c>
      <c r="H51" s="13">
        <v>5</v>
      </c>
      <c r="I51" s="13">
        <v>4</v>
      </c>
      <c r="J51" s="13">
        <v>3</v>
      </c>
      <c r="K51" s="13">
        <v>3</v>
      </c>
      <c r="L51" s="13">
        <v>3</v>
      </c>
      <c r="M51" s="13">
        <v>3</v>
      </c>
      <c r="N51" s="13">
        <v>3</v>
      </c>
      <c r="O51" s="13"/>
    </row>
    <row r="52" spans="2:15" x14ac:dyDescent="0.25">
      <c r="B52" s="32"/>
      <c r="C52" s="14" t="s">
        <v>909</v>
      </c>
      <c r="D52" s="15">
        <v>0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2:15" ht="15" customHeight="1" x14ac:dyDescent="0.25">
      <c r="B53" s="30" t="s">
        <v>14</v>
      </c>
      <c r="C53" s="10" t="s">
        <v>0</v>
      </c>
      <c r="D53" s="11">
        <v>5</v>
      </c>
      <c r="E53" s="11">
        <v>5</v>
      </c>
      <c r="F53" s="11">
        <v>4</v>
      </c>
      <c r="G53" s="11">
        <v>4</v>
      </c>
      <c r="H53" s="11">
        <v>3</v>
      </c>
      <c r="I53" s="11">
        <v>2</v>
      </c>
      <c r="J53" s="11">
        <v>1</v>
      </c>
      <c r="K53" s="11">
        <v>1</v>
      </c>
      <c r="L53" s="11">
        <v>1</v>
      </c>
      <c r="M53" s="11">
        <v>1</v>
      </c>
      <c r="N53" s="11"/>
      <c r="O53" s="11"/>
    </row>
    <row r="54" spans="2:15" x14ac:dyDescent="0.25">
      <c r="B54" s="31"/>
      <c r="C54" s="12" t="s">
        <v>1</v>
      </c>
      <c r="D54" s="13">
        <v>0</v>
      </c>
      <c r="E54" s="13"/>
      <c r="F54" s="13">
        <v>1</v>
      </c>
      <c r="G54" s="13">
        <v>1</v>
      </c>
      <c r="H54" s="13">
        <v>1</v>
      </c>
      <c r="I54" s="13">
        <v>2</v>
      </c>
      <c r="J54" s="13">
        <v>2</v>
      </c>
      <c r="K54" s="13">
        <v>2</v>
      </c>
      <c r="L54" s="13">
        <v>2</v>
      </c>
      <c r="M54" s="13">
        <v>1</v>
      </c>
      <c r="N54" s="13"/>
      <c r="O54" s="13"/>
    </row>
    <row r="55" spans="2:15" x14ac:dyDescent="0.25">
      <c r="B55" s="31"/>
      <c r="C55" s="12" t="s">
        <v>908</v>
      </c>
      <c r="D55" s="13">
        <v>5</v>
      </c>
      <c r="E55" s="13">
        <v>5</v>
      </c>
      <c r="F55" s="13">
        <v>4</v>
      </c>
      <c r="G55" s="13">
        <v>4</v>
      </c>
      <c r="H55" s="13">
        <v>3</v>
      </c>
      <c r="I55" s="13">
        <v>3</v>
      </c>
      <c r="J55" s="13">
        <v>2</v>
      </c>
      <c r="K55" s="13">
        <v>2</v>
      </c>
      <c r="L55" s="13">
        <v>2</v>
      </c>
      <c r="M55" s="13">
        <v>2</v>
      </c>
      <c r="N55" s="13"/>
      <c r="O55" s="13"/>
    </row>
    <row r="56" spans="2:15" x14ac:dyDescent="0.25">
      <c r="B56" s="31"/>
      <c r="C56" s="12" t="s">
        <v>3</v>
      </c>
      <c r="D56" s="13">
        <v>9</v>
      </c>
      <c r="E56" s="13">
        <v>8</v>
      </c>
      <c r="F56" s="13">
        <v>8</v>
      </c>
      <c r="G56" s="13">
        <v>8</v>
      </c>
      <c r="H56" s="13">
        <v>4</v>
      </c>
      <c r="I56" s="13">
        <v>2</v>
      </c>
      <c r="J56" s="13">
        <v>2</v>
      </c>
      <c r="K56" s="13">
        <v>2</v>
      </c>
      <c r="L56" s="13"/>
      <c r="M56" s="13"/>
      <c r="N56" s="13"/>
      <c r="O56" s="13"/>
    </row>
    <row r="57" spans="2:15" x14ac:dyDescent="0.25">
      <c r="B57" s="32"/>
      <c r="C57" s="14" t="s">
        <v>909</v>
      </c>
      <c r="D57" s="15">
        <v>1</v>
      </c>
      <c r="E57" s="15">
        <v>1</v>
      </c>
      <c r="F57" s="15">
        <v>2</v>
      </c>
      <c r="G57" s="15">
        <v>1</v>
      </c>
      <c r="H57" s="15">
        <v>1</v>
      </c>
      <c r="I57" s="15">
        <v>1</v>
      </c>
      <c r="J57" s="15">
        <v>1</v>
      </c>
      <c r="K57" s="15"/>
      <c r="L57" s="15"/>
      <c r="M57" s="15"/>
      <c r="N57" s="15"/>
      <c r="O57" s="15"/>
    </row>
    <row r="58" spans="2:15" ht="15" customHeight="1" x14ac:dyDescent="0.25">
      <c r="B58" s="30" t="s">
        <v>15</v>
      </c>
      <c r="C58" s="10" t="s">
        <v>0</v>
      </c>
      <c r="D58" s="11">
        <v>3</v>
      </c>
      <c r="E58" s="11">
        <v>2</v>
      </c>
      <c r="F58" s="11">
        <v>3</v>
      </c>
      <c r="G58" s="11">
        <v>2</v>
      </c>
      <c r="H58" s="11">
        <v>4</v>
      </c>
      <c r="I58" s="11">
        <v>4</v>
      </c>
      <c r="J58" s="11">
        <v>3</v>
      </c>
      <c r="K58" s="11">
        <v>2</v>
      </c>
      <c r="L58" s="11">
        <v>1</v>
      </c>
      <c r="M58" s="11"/>
      <c r="N58" s="11"/>
      <c r="O58" s="11"/>
    </row>
    <row r="59" spans="2:15" x14ac:dyDescent="0.25">
      <c r="B59" s="31"/>
      <c r="C59" s="12" t="s">
        <v>1</v>
      </c>
      <c r="D59" s="13">
        <v>2</v>
      </c>
      <c r="E59" s="13">
        <v>3</v>
      </c>
      <c r="F59" s="13">
        <v>2</v>
      </c>
      <c r="G59" s="13">
        <v>3</v>
      </c>
      <c r="H59" s="13">
        <v>1</v>
      </c>
      <c r="I59" s="13">
        <v>1</v>
      </c>
      <c r="J59" s="13">
        <v>2</v>
      </c>
      <c r="K59" s="13">
        <v>2</v>
      </c>
      <c r="L59" s="13">
        <v>1</v>
      </c>
      <c r="M59" s="13">
        <v>2</v>
      </c>
      <c r="N59" s="13">
        <v>1</v>
      </c>
      <c r="O59" s="13"/>
    </row>
    <row r="60" spans="2:15" x14ac:dyDescent="0.25">
      <c r="B60" s="31"/>
      <c r="C60" s="12" t="s">
        <v>908</v>
      </c>
      <c r="D60" s="13">
        <v>10</v>
      </c>
      <c r="E60" s="13">
        <v>10</v>
      </c>
      <c r="F60" s="13">
        <v>11</v>
      </c>
      <c r="G60" s="13">
        <v>8</v>
      </c>
      <c r="H60" s="13">
        <v>7</v>
      </c>
      <c r="I60" s="13">
        <v>6</v>
      </c>
      <c r="J60" s="13">
        <v>5</v>
      </c>
      <c r="K60" s="13">
        <v>5</v>
      </c>
      <c r="L60" s="13">
        <v>4</v>
      </c>
      <c r="M60" s="13">
        <v>3</v>
      </c>
      <c r="N60" s="13">
        <v>2</v>
      </c>
      <c r="O60" s="13"/>
    </row>
    <row r="61" spans="2:15" x14ac:dyDescent="0.25">
      <c r="B61" s="31"/>
      <c r="C61" s="12" t="s">
        <v>3</v>
      </c>
      <c r="D61" s="13">
        <v>13</v>
      </c>
      <c r="E61" s="13">
        <v>11</v>
      </c>
      <c r="F61" s="13">
        <v>12</v>
      </c>
      <c r="G61" s="13">
        <v>15</v>
      </c>
      <c r="H61" s="13">
        <v>12</v>
      </c>
      <c r="I61" s="13">
        <v>8</v>
      </c>
      <c r="J61" s="13">
        <v>7</v>
      </c>
      <c r="K61" s="13">
        <v>7</v>
      </c>
      <c r="L61" s="13">
        <v>6</v>
      </c>
      <c r="M61" s="13">
        <v>7</v>
      </c>
      <c r="N61" s="13">
        <v>5</v>
      </c>
      <c r="O61" s="13"/>
    </row>
    <row r="62" spans="2:15" x14ac:dyDescent="0.25">
      <c r="B62" s="32"/>
      <c r="C62" s="14" t="s">
        <v>909</v>
      </c>
      <c r="D62" s="15">
        <v>2</v>
      </c>
      <c r="E62" s="15">
        <v>1</v>
      </c>
      <c r="F62" s="15">
        <v>1</v>
      </c>
      <c r="G62" s="15">
        <v>1</v>
      </c>
      <c r="H62" s="15">
        <v>1</v>
      </c>
      <c r="I62" s="15">
        <v>1</v>
      </c>
      <c r="J62" s="15">
        <v>1</v>
      </c>
      <c r="K62" s="15">
        <v>1</v>
      </c>
      <c r="L62" s="15"/>
      <c r="M62" s="15"/>
      <c r="N62" s="15"/>
      <c r="O62" s="15"/>
    </row>
    <row r="63" spans="2:15" x14ac:dyDescent="0.25">
      <c r="B63" s="30" t="s">
        <v>16</v>
      </c>
      <c r="C63" s="10" t="s">
        <v>0</v>
      </c>
      <c r="D63" s="11">
        <v>2</v>
      </c>
      <c r="E63" s="11">
        <v>1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2:15" x14ac:dyDescent="0.25">
      <c r="B64" s="31"/>
      <c r="C64" s="12" t="s">
        <v>1</v>
      </c>
      <c r="D64" s="13">
        <v>1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2:15" x14ac:dyDescent="0.25">
      <c r="B65" s="31"/>
      <c r="C65" s="12" t="s">
        <v>908</v>
      </c>
      <c r="D65" s="13">
        <v>4</v>
      </c>
      <c r="E65" s="13">
        <v>6</v>
      </c>
      <c r="F65" s="13">
        <v>6</v>
      </c>
      <c r="G65" s="13">
        <v>6</v>
      </c>
      <c r="H65" s="13">
        <v>5</v>
      </c>
      <c r="I65" s="13">
        <v>4</v>
      </c>
      <c r="J65" s="13">
        <v>1</v>
      </c>
      <c r="K65" s="13">
        <v>1</v>
      </c>
      <c r="L65" s="13">
        <v>1</v>
      </c>
      <c r="M65" s="13"/>
      <c r="N65" s="13"/>
      <c r="O65" s="13"/>
    </row>
    <row r="66" spans="2:15" x14ac:dyDescent="0.25">
      <c r="B66" s="31"/>
      <c r="C66" s="12" t="s">
        <v>3</v>
      </c>
      <c r="D66" s="13">
        <v>4</v>
      </c>
      <c r="E66" s="13">
        <v>4</v>
      </c>
      <c r="F66" s="13">
        <v>3</v>
      </c>
      <c r="G66" s="13">
        <v>2</v>
      </c>
      <c r="H66" s="13">
        <v>2</v>
      </c>
      <c r="I66" s="13">
        <v>1</v>
      </c>
      <c r="J66" s="13"/>
      <c r="K66" s="13"/>
      <c r="L66" s="13"/>
      <c r="M66" s="13"/>
      <c r="N66" s="13"/>
      <c r="O66" s="13"/>
    </row>
    <row r="67" spans="2:15" x14ac:dyDescent="0.25">
      <c r="B67" s="32"/>
      <c r="C67" s="14" t="s">
        <v>909</v>
      </c>
      <c r="D67" s="15">
        <v>0</v>
      </c>
      <c r="E67" s="15"/>
      <c r="F67" s="15"/>
      <c r="G67" s="15"/>
      <c r="H67" s="15"/>
      <c r="I67" s="15"/>
      <c r="J67" s="15">
        <v>1</v>
      </c>
      <c r="K67" s="15">
        <v>1</v>
      </c>
      <c r="L67" s="15"/>
      <c r="M67" s="15"/>
      <c r="N67" s="15"/>
      <c r="O67" s="15"/>
    </row>
    <row r="68" spans="2:15" ht="15" customHeight="1" x14ac:dyDescent="0.25">
      <c r="B68" s="30" t="s">
        <v>17</v>
      </c>
      <c r="C68" s="10" t="s">
        <v>0</v>
      </c>
      <c r="D68" s="11">
        <v>0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2:15" x14ac:dyDescent="0.25">
      <c r="B69" s="31"/>
      <c r="C69" s="12" t="s">
        <v>1</v>
      </c>
      <c r="D69" s="13">
        <v>2</v>
      </c>
      <c r="E69" s="13">
        <v>2</v>
      </c>
      <c r="F69" s="13">
        <v>2</v>
      </c>
      <c r="G69" s="13"/>
      <c r="H69" s="13"/>
      <c r="I69" s="13"/>
      <c r="J69" s="13">
        <v>1</v>
      </c>
      <c r="K69" s="13">
        <v>1</v>
      </c>
      <c r="L69" s="13">
        <v>1</v>
      </c>
      <c r="M69" s="13">
        <v>1</v>
      </c>
      <c r="N69" s="13"/>
      <c r="O69" s="13"/>
    </row>
    <row r="70" spans="2:15" x14ac:dyDescent="0.25">
      <c r="B70" s="31"/>
      <c r="C70" s="12" t="s">
        <v>908</v>
      </c>
      <c r="D70" s="13">
        <v>7</v>
      </c>
      <c r="E70" s="13">
        <v>5</v>
      </c>
      <c r="F70" s="13">
        <v>4</v>
      </c>
      <c r="G70" s="13">
        <v>7</v>
      </c>
      <c r="H70" s="13">
        <v>5</v>
      </c>
      <c r="I70" s="13">
        <v>6</v>
      </c>
      <c r="J70" s="13">
        <v>4</v>
      </c>
      <c r="K70" s="13">
        <v>3</v>
      </c>
      <c r="L70" s="13">
        <v>2</v>
      </c>
      <c r="M70" s="13">
        <v>2</v>
      </c>
      <c r="N70" s="13"/>
      <c r="O70" s="13"/>
    </row>
    <row r="71" spans="2:15" x14ac:dyDescent="0.25">
      <c r="B71" s="31"/>
      <c r="C71" s="12" t="s">
        <v>3</v>
      </c>
      <c r="D71" s="13">
        <v>11</v>
      </c>
      <c r="E71" s="13">
        <v>11</v>
      </c>
      <c r="F71" s="13">
        <v>12</v>
      </c>
      <c r="G71" s="13">
        <v>13</v>
      </c>
      <c r="H71" s="13">
        <v>11</v>
      </c>
      <c r="I71" s="13">
        <v>8</v>
      </c>
      <c r="J71" s="13">
        <v>3</v>
      </c>
      <c r="K71" s="13">
        <v>3</v>
      </c>
      <c r="L71" s="13"/>
      <c r="M71" s="13"/>
      <c r="N71" s="13"/>
      <c r="O71" s="13"/>
    </row>
    <row r="72" spans="2:15" x14ac:dyDescent="0.25">
      <c r="B72" s="32"/>
      <c r="C72" s="14" t="s">
        <v>909</v>
      </c>
      <c r="D72" s="15">
        <v>0</v>
      </c>
      <c r="E72" s="15"/>
      <c r="F72" s="15"/>
      <c r="G72" s="15"/>
      <c r="H72" s="15"/>
      <c r="I72" s="15">
        <v>1</v>
      </c>
      <c r="J72" s="15">
        <v>1</v>
      </c>
      <c r="K72" s="15">
        <v>1</v>
      </c>
      <c r="L72" s="15"/>
      <c r="M72" s="15"/>
      <c r="N72" s="15"/>
      <c r="O72" s="15"/>
    </row>
    <row r="73" spans="2:15" ht="15" customHeight="1" x14ac:dyDescent="0.25">
      <c r="B73" s="30" t="s">
        <v>911</v>
      </c>
      <c r="C73" s="10" t="s">
        <v>0</v>
      </c>
      <c r="D73" s="11">
        <v>1</v>
      </c>
      <c r="E73" s="11">
        <v>1</v>
      </c>
      <c r="F73" s="11">
        <v>1</v>
      </c>
      <c r="G73" s="11">
        <v>1</v>
      </c>
      <c r="H73" s="11">
        <v>1</v>
      </c>
      <c r="I73" s="11">
        <v>1</v>
      </c>
      <c r="J73" s="11">
        <v>1</v>
      </c>
      <c r="K73" s="11"/>
      <c r="L73" s="11"/>
      <c r="M73" s="11"/>
      <c r="N73" s="11"/>
      <c r="O73" s="11"/>
    </row>
    <row r="74" spans="2:15" x14ac:dyDescent="0.25">
      <c r="B74" s="31"/>
      <c r="C74" s="12" t="s">
        <v>1</v>
      </c>
      <c r="D74" s="13">
        <v>2</v>
      </c>
      <c r="E74" s="13">
        <v>2</v>
      </c>
      <c r="F74" s="13">
        <v>1</v>
      </c>
      <c r="G74" s="13"/>
      <c r="H74" s="13"/>
      <c r="I74" s="13">
        <v>1</v>
      </c>
      <c r="J74" s="13">
        <v>1</v>
      </c>
      <c r="K74" s="13">
        <v>2</v>
      </c>
      <c r="L74" s="13">
        <v>2</v>
      </c>
      <c r="M74" s="13"/>
      <c r="N74" s="13"/>
      <c r="O74" s="13"/>
    </row>
    <row r="75" spans="2:15" x14ac:dyDescent="0.25">
      <c r="B75" s="31"/>
      <c r="C75" s="12" t="s">
        <v>908</v>
      </c>
      <c r="D75" s="13">
        <v>7</v>
      </c>
      <c r="E75" s="13">
        <v>7</v>
      </c>
      <c r="F75" s="13">
        <v>7</v>
      </c>
      <c r="G75" s="13">
        <v>6</v>
      </c>
      <c r="H75" s="13">
        <v>6</v>
      </c>
      <c r="I75" s="13">
        <v>4</v>
      </c>
      <c r="J75" s="13">
        <v>2</v>
      </c>
      <c r="K75" s="13">
        <v>1</v>
      </c>
      <c r="L75" s="13">
        <v>3</v>
      </c>
      <c r="M75" s="13">
        <v>3</v>
      </c>
      <c r="N75" s="13">
        <v>1</v>
      </c>
      <c r="O75" s="13"/>
    </row>
    <row r="76" spans="2:15" x14ac:dyDescent="0.25">
      <c r="B76" s="31"/>
      <c r="C76" s="12" t="s">
        <v>3</v>
      </c>
      <c r="D76" s="13">
        <v>8</v>
      </c>
      <c r="E76" s="13">
        <v>8</v>
      </c>
      <c r="F76" s="13">
        <v>5</v>
      </c>
      <c r="G76" s="13">
        <v>5</v>
      </c>
      <c r="H76" s="13">
        <v>5</v>
      </c>
      <c r="I76" s="13">
        <v>3</v>
      </c>
      <c r="J76" s="13">
        <v>2</v>
      </c>
      <c r="K76" s="13">
        <v>2</v>
      </c>
      <c r="L76" s="13">
        <v>2</v>
      </c>
      <c r="M76" s="13">
        <v>3</v>
      </c>
      <c r="N76" s="13">
        <v>1</v>
      </c>
      <c r="O76" s="13"/>
    </row>
    <row r="77" spans="2:15" x14ac:dyDescent="0.25">
      <c r="B77" s="32"/>
      <c r="C77" s="14" t="s">
        <v>909</v>
      </c>
      <c r="D77" s="15">
        <v>0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</row>
    <row r="78" spans="2:15" ht="15" customHeight="1" x14ac:dyDescent="0.25">
      <c r="B78" s="36" t="s">
        <v>18</v>
      </c>
      <c r="C78" s="10" t="s">
        <v>0</v>
      </c>
      <c r="D78" s="11">
        <v>3</v>
      </c>
      <c r="E78" s="11">
        <v>3</v>
      </c>
      <c r="F78" s="11">
        <v>3</v>
      </c>
      <c r="G78" s="11">
        <v>3</v>
      </c>
      <c r="H78" s="11">
        <v>1</v>
      </c>
      <c r="I78" s="11">
        <v>1</v>
      </c>
      <c r="J78" s="11">
        <v>1</v>
      </c>
      <c r="K78" s="11">
        <v>1</v>
      </c>
      <c r="L78" s="11">
        <v>1</v>
      </c>
      <c r="M78" s="11">
        <v>1</v>
      </c>
      <c r="N78" s="11"/>
      <c r="O78" s="11"/>
    </row>
    <row r="79" spans="2:15" x14ac:dyDescent="0.25">
      <c r="B79" s="36"/>
      <c r="C79" s="12" t="s">
        <v>1</v>
      </c>
      <c r="D79" s="13">
        <v>0</v>
      </c>
      <c r="E79" s="13"/>
      <c r="F79" s="13"/>
      <c r="G79" s="13">
        <v>1</v>
      </c>
      <c r="H79" s="13">
        <v>3</v>
      </c>
      <c r="I79" s="13">
        <v>3</v>
      </c>
      <c r="J79" s="13">
        <v>3</v>
      </c>
      <c r="K79" s="13">
        <v>2</v>
      </c>
      <c r="L79" s="13"/>
      <c r="M79" s="13"/>
      <c r="N79" s="13"/>
      <c r="O79" s="13"/>
    </row>
    <row r="80" spans="2:15" x14ac:dyDescent="0.25">
      <c r="B80" s="36"/>
      <c r="C80" s="12" t="s">
        <v>908</v>
      </c>
      <c r="D80" s="13">
        <v>4</v>
      </c>
      <c r="E80" s="13">
        <v>3</v>
      </c>
      <c r="F80" s="13">
        <v>3</v>
      </c>
      <c r="G80" s="13">
        <v>3</v>
      </c>
      <c r="H80" s="13">
        <v>4</v>
      </c>
      <c r="I80" s="13">
        <v>3</v>
      </c>
      <c r="J80" s="13">
        <v>1</v>
      </c>
      <c r="K80" s="13">
        <v>2</v>
      </c>
      <c r="L80" s="13">
        <v>4</v>
      </c>
      <c r="M80" s="13">
        <v>2</v>
      </c>
      <c r="N80" s="13"/>
      <c r="O80" s="13"/>
    </row>
    <row r="81" spans="2:15" x14ac:dyDescent="0.25">
      <c r="B81" s="36"/>
      <c r="C81" s="12" t="s">
        <v>3</v>
      </c>
      <c r="D81" s="13">
        <v>9</v>
      </c>
      <c r="E81" s="13">
        <v>10</v>
      </c>
      <c r="F81" s="13">
        <v>8</v>
      </c>
      <c r="G81" s="13">
        <v>8</v>
      </c>
      <c r="H81" s="13">
        <v>4</v>
      </c>
      <c r="I81" s="13">
        <v>3</v>
      </c>
      <c r="J81" s="13">
        <v>1</v>
      </c>
      <c r="K81" s="13">
        <v>1</v>
      </c>
      <c r="L81" s="13">
        <v>1</v>
      </c>
      <c r="M81" s="13"/>
      <c r="N81" s="13"/>
      <c r="O81" s="13"/>
    </row>
    <row r="82" spans="2:15" x14ac:dyDescent="0.25">
      <c r="B82" s="36"/>
      <c r="C82" s="14" t="s">
        <v>909</v>
      </c>
      <c r="D82" s="15">
        <v>0</v>
      </c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</row>
  </sheetData>
  <sortState columnSort="1" ref="D1:O82">
    <sortCondition descending="1" ref="D2:O2"/>
  </sortState>
  <mergeCells count="16">
    <mergeCell ref="B63:B67"/>
    <mergeCell ref="B68:B72"/>
    <mergeCell ref="B73:B77"/>
    <mergeCell ref="B78:B82"/>
    <mergeCell ref="B33:B37"/>
    <mergeCell ref="B38:B42"/>
    <mergeCell ref="B43:B47"/>
    <mergeCell ref="B48:B52"/>
    <mergeCell ref="B53:B57"/>
    <mergeCell ref="B58:B62"/>
    <mergeCell ref="B28:B32"/>
    <mergeCell ref="B3:B7"/>
    <mergeCell ref="B8:B12"/>
    <mergeCell ref="B13:B17"/>
    <mergeCell ref="B18:B22"/>
    <mergeCell ref="B23:B27"/>
  </mergeCells>
  <pageMargins left="0" right="0" top="0.55118110236220474" bottom="0.35433070866141736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B1:O22"/>
  <sheetViews>
    <sheetView topLeftCell="B1" zoomScaleNormal="100" workbookViewId="0">
      <pane xSplit="1" ySplit="7" topLeftCell="C8" activePane="bottomRight" state="frozen"/>
      <selection activeCell="B1" sqref="B1"/>
      <selection pane="topRight" activeCell="C1" sqref="C1"/>
      <selection pane="bottomLeft" activeCell="B8" sqref="B8"/>
      <selection pane="bottomRight" activeCell="B13" sqref="B13:B17"/>
    </sheetView>
  </sheetViews>
  <sheetFormatPr defaultColWidth="9.140625" defaultRowHeight="15" x14ac:dyDescent="0.2"/>
  <cols>
    <col min="1" max="1" width="1.85546875" style="9" customWidth="1"/>
    <col min="2" max="2" width="17.28515625" style="7" customWidth="1"/>
    <col min="3" max="3" width="19.7109375" style="8" customWidth="1"/>
    <col min="4" max="15" width="6.7109375" style="16" customWidth="1"/>
    <col min="16" max="16384" width="9.140625" style="9"/>
  </cols>
  <sheetData>
    <row r="1" spans="2:15" ht="33" customHeight="1" x14ac:dyDescent="0.2"/>
    <row r="2" spans="2:15" x14ac:dyDescent="0.25">
      <c r="B2" s="1"/>
      <c r="C2" s="2" t="s">
        <v>19</v>
      </c>
      <c r="D2" s="3">
        <v>2021</v>
      </c>
      <c r="E2" s="3">
        <v>2020</v>
      </c>
      <c r="F2" s="3">
        <v>2019</v>
      </c>
      <c r="G2" s="3">
        <v>2018</v>
      </c>
      <c r="H2" s="3">
        <v>2017</v>
      </c>
      <c r="I2" s="3">
        <v>2016</v>
      </c>
      <c r="J2" s="3">
        <v>2015</v>
      </c>
      <c r="K2" s="3">
        <v>2014</v>
      </c>
      <c r="L2" s="3">
        <v>2013</v>
      </c>
      <c r="M2" s="3">
        <v>2012</v>
      </c>
      <c r="N2" s="3">
        <v>2011</v>
      </c>
      <c r="O2" s="3">
        <v>2010</v>
      </c>
    </row>
    <row r="3" spans="2:15" ht="14.45" customHeight="1" x14ac:dyDescent="0.25">
      <c r="B3" s="33" t="s">
        <v>21</v>
      </c>
      <c r="C3" s="18" t="s">
        <v>0</v>
      </c>
      <c r="D3" s="19">
        <f t="shared" ref="D3:O3" si="0">SUM(D8,D13,D18,D23,D28,D33,D38,D43,D48,D53,D58,D63,D68,D73,D78)</f>
        <v>14</v>
      </c>
      <c r="E3" s="19">
        <f t="shared" si="0"/>
        <v>13</v>
      </c>
      <c r="F3" s="19">
        <f t="shared" si="0"/>
        <v>10</v>
      </c>
      <c r="G3" s="19">
        <f t="shared" si="0"/>
        <v>9</v>
      </c>
      <c r="H3" s="19">
        <f t="shared" si="0"/>
        <v>8</v>
      </c>
      <c r="I3" s="19">
        <f t="shared" si="0"/>
        <v>5</v>
      </c>
      <c r="J3" s="19">
        <f t="shared" si="0"/>
        <v>5</v>
      </c>
      <c r="K3" s="19">
        <f t="shared" si="0"/>
        <v>4</v>
      </c>
      <c r="L3" s="19">
        <f t="shared" si="0"/>
        <v>2</v>
      </c>
      <c r="M3" s="19">
        <f t="shared" si="0"/>
        <v>0</v>
      </c>
      <c r="N3" s="19">
        <f t="shared" si="0"/>
        <v>0</v>
      </c>
      <c r="O3" s="19">
        <f t="shared" si="0"/>
        <v>0</v>
      </c>
    </row>
    <row r="4" spans="2:15" x14ac:dyDescent="0.25">
      <c r="B4" s="34"/>
      <c r="C4" s="20" t="s">
        <v>1</v>
      </c>
      <c r="D4" s="21">
        <f t="shared" ref="D4:O4" si="1">SUM(D9,D14,D19,D24,D29,D34,D39,D44,D49,D54,D59,D64,D69,D74,D79)</f>
        <v>9</v>
      </c>
      <c r="E4" s="21">
        <f t="shared" si="1"/>
        <v>9</v>
      </c>
      <c r="F4" s="21">
        <f t="shared" si="1"/>
        <v>8</v>
      </c>
      <c r="G4" s="21">
        <f t="shared" si="1"/>
        <v>4</v>
      </c>
      <c r="H4" s="21">
        <f t="shared" si="1"/>
        <v>4</v>
      </c>
      <c r="I4" s="21">
        <f t="shared" si="1"/>
        <v>5</v>
      </c>
      <c r="J4" s="21">
        <f t="shared" si="1"/>
        <v>3</v>
      </c>
      <c r="K4" s="21">
        <f t="shared" si="1"/>
        <v>1</v>
      </c>
      <c r="L4" s="21">
        <f t="shared" si="1"/>
        <v>1</v>
      </c>
      <c r="M4" s="21">
        <f t="shared" si="1"/>
        <v>2</v>
      </c>
      <c r="N4" s="21">
        <f t="shared" si="1"/>
        <v>0</v>
      </c>
      <c r="O4" s="21">
        <f t="shared" si="1"/>
        <v>0</v>
      </c>
    </row>
    <row r="5" spans="2:15" x14ac:dyDescent="0.25">
      <c r="B5" s="34"/>
      <c r="C5" s="20" t="s">
        <v>908</v>
      </c>
      <c r="D5" s="21">
        <f t="shared" ref="D5:O5" si="2">SUM(D80,D75,D70,D65,D60,D55,D50,D45,D40,D35,D30,D25,D20,D15,D10)</f>
        <v>7</v>
      </c>
      <c r="E5" s="21">
        <f t="shared" si="2"/>
        <v>8</v>
      </c>
      <c r="F5" s="21">
        <f t="shared" si="2"/>
        <v>12</v>
      </c>
      <c r="G5" s="21">
        <f t="shared" si="2"/>
        <v>12</v>
      </c>
      <c r="H5" s="21">
        <f t="shared" si="2"/>
        <v>5</v>
      </c>
      <c r="I5" s="21">
        <f t="shared" si="2"/>
        <v>5</v>
      </c>
      <c r="J5" s="21">
        <f t="shared" si="2"/>
        <v>5</v>
      </c>
      <c r="K5" s="21">
        <f t="shared" si="2"/>
        <v>5</v>
      </c>
      <c r="L5" s="21">
        <f t="shared" si="2"/>
        <v>4</v>
      </c>
      <c r="M5" s="21">
        <f t="shared" si="2"/>
        <v>4</v>
      </c>
      <c r="N5" s="21">
        <f t="shared" si="2"/>
        <v>0</v>
      </c>
      <c r="O5" s="21">
        <f t="shared" si="2"/>
        <v>0</v>
      </c>
    </row>
    <row r="6" spans="2:15" x14ac:dyDescent="0.25">
      <c r="B6" s="34"/>
      <c r="C6" s="20" t="s">
        <v>3</v>
      </c>
      <c r="D6" s="21">
        <f t="shared" ref="D6:O6" si="3">SUM(D11,D16,D21,D26,D31,D36,D41,D46,D51,D56,D61,D66,D71,D76,D81)</f>
        <v>16</v>
      </c>
      <c r="E6" s="21">
        <f t="shared" si="3"/>
        <v>15</v>
      </c>
      <c r="F6" s="21">
        <f t="shared" si="3"/>
        <v>11</v>
      </c>
      <c r="G6" s="21">
        <f t="shared" si="3"/>
        <v>9</v>
      </c>
      <c r="H6" s="21">
        <f t="shared" si="3"/>
        <v>8</v>
      </c>
      <c r="I6" s="21">
        <f t="shared" si="3"/>
        <v>3</v>
      </c>
      <c r="J6" s="21">
        <f t="shared" si="3"/>
        <v>2</v>
      </c>
      <c r="K6" s="21">
        <f t="shared" si="3"/>
        <v>0</v>
      </c>
      <c r="L6" s="21">
        <f t="shared" si="3"/>
        <v>0</v>
      </c>
      <c r="M6" s="21">
        <f t="shared" si="3"/>
        <v>0</v>
      </c>
      <c r="N6" s="21">
        <f t="shared" si="3"/>
        <v>0</v>
      </c>
      <c r="O6" s="21">
        <f t="shared" si="3"/>
        <v>0</v>
      </c>
    </row>
    <row r="7" spans="2:15" x14ac:dyDescent="0.25">
      <c r="B7" s="35"/>
      <c r="C7" s="22" t="s">
        <v>4</v>
      </c>
      <c r="D7" s="23">
        <f t="shared" ref="D7:O7" si="4">SUM(D82,D77,D72,D67,D62,D57,D52,D47,D42,D37,D32,D27,D22,D17,D12)</f>
        <v>1</v>
      </c>
      <c r="E7" s="23">
        <f t="shared" si="4"/>
        <v>1</v>
      </c>
      <c r="F7" s="23">
        <f t="shared" si="4"/>
        <v>2</v>
      </c>
      <c r="G7" s="23">
        <f t="shared" si="4"/>
        <v>0</v>
      </c>
      <c r="H7" s="23">
        <f t="shared" si="4"/>
        <v>0</v>
      </c>
      <c r="I7" s="23">
        <f t="shared" si="4"/>
        <v>0</v>
      </c>
      <c r="J7" s="23">
        <f t="shared" si="4"/>
        <v>0</v>
      </c>
      <c r="K7" s="23">
        <f t="shared" si="4"/>
        <v>0</v>
      </c>
      <c r="L7" s="23">
        <f t="shared" si="4"/>
        <v>0</v>
      </c>
      <c r="M7" s="23">
        <f t="shared" si="4"/>
        <v>0</v>
      </c>
      <c r="N7" s="23">
        <f t="shared" si="4"/>
        <v>0</v>
      </c>
      <c r="O7" s="23">
        <f t="shared" si="4"/>
        <v>0</v>
      </c>
    </row>
    <row r="8" spans="2:15" ht="15" customHeight="1" x14ac:dyDescent="0.25">
      <c r="B8" s="30" t="s">
        <v>913</v>
      </c>
      <c r="C8" s="10" t="s">
        <v>0</v>
      </c>
      <c r="D8" s="11">
        <v>5</v>
      </c>
      <c r="E8" s="11">
        <v>5</v>
      </c>
      <c r="F8" s="11">
        <v>3</v>
      </c>
      <c r="G8" s="11">
        <v>3</v>
      </c>
      <c r="H8" s="11">
        <v>3</v>
      </c>
      <c r="I8" s="11">
        <v>3</v>
      </c>
      <c r="J8" s="11">
        <v>3</v>
      </c>
      <c r="K8" s="11">
        <v>3</v>
      </c>
      <c r="L8" s="11">
        <v>2</v>
      </c>
      <c r="M8" s="11"/>
      <c r="N8" s="11"/>
      <c r="O8" s="11"/>
    </row>
    <row r="9" spans="2:15" x14ac:dyDescent="0.25">
      <c r="B9" s="31"/>
      <c r="C9" s="12" t="s">
        <v>1</v>
      </c>
      <c r="D9" s="13">
        <v>3</v>
      </c>
      <c r="E9" s="13">
        <v>4</v>
      </c>
      <c r="F9" s="13">
        <v>3</v>
      </c>
      <c r="G9" s="13">
        <v>2</v>
      </c>
      <c r="H9" s="13">
        <v>2</v>
      </c>
      <c r="I9" s="13">
        <v>2</v>
      </c>
      <c r="J9" s="13">
        <v>2</v>
      </c>
      <c r="K9" s="13"/>
      <c r="L9" s="13"/>
      <c r="M9" s="13">
        <v>2</v>
      </c>
      <c r="N9" s="13"/>
      <c r="O9" s="13"/>
    </row>
    <row r="10" spans="2:15" x14ac:dyDescent="0.25">
      <c r="B10" s="31"/>
      <c r="C10" s="12" t="s">
        <v>908</v>
      </c>
      <c r="D10" s="13">
        <v>2</v>
      </c>
      <c r="E10" s="13">
        <v>2</v>
      </c>
      <c r="F10" s="13">
        <v>3</v>
      </c>
      <c r="G10" s="13">
        <v>4</v>
      </c>
      <c r="H10" s="13">
        <v>3</v>
      </c>
      <c r="I10" s="13">
        <v>2</v>
      </c>
      <c r="J10" s="13">
        <v>2</v>
      </c>
      <c r="K10" s="13">
        <v>3</v>
      </c>
      <c r="L10" s="13">
        <v>2</v>
      </c>
      <c r="M10" s="13">
        <v>2</v>
      </c>
      <c r="N10" s="13"/>
      <c r="O10" s="13"/>
    </row>
    <row r="11" spans="2:15" x14ac:dyDescent="0.25">
      <c r="B11" s="31"/>
      <c r="C11" s="12" t="s">
        <v>3</v>
      </c>
      <c r="D11" s="13">
        <v>4</v>
      </c>
      <c r="E11" s="13">
        <v>4</v>
      </c>
      <c r="F11" s="13">
        <v>3</v>
      </c>
      <c r="G11" s="13">
        <v>4</v>
      </c>
      <c r="H11" s="13">
        <v>4</v>
      </c>
      <c r="I11" s="13">
        <v>1</v>
      </c>
      <c r="J11" s="13">
        <v>1</v>
      </c>
      <c r="K11" s="13"/>
      <c r="L11" s="13"/>
      <c r="M11" s="13"/>
      <c r="N11" s="13"/>
      <c r="O11" s="13"/>
    </row>
    <row r="12" spans="2:15" x14ac:dyDescent="0.25">
      <c r="B12" s="32"/>
      <c r="C12" s="14" t="s">
        <v>909</v>
      </c>
      <c r="D12" s="15">
        <v>0</v>
      </c>
      <c r="E12" s="15"/>
      <c r="F12" s="15">
        <v>2</v>
      </c>
      <c r="G12" s="15"/>
      <c r="H12" s="15"/>
      <c r="I12" s="15"/>
      <c r="J12" s="15"/>
      <c r="K12" s="15"/>
      <c r="L12" s="15"/>
      <c r="M12" s="15"/>
      <c r="N12" s="15"/>
      <c r="O12" s="15"/>
    </row>
    <row r="13" spans="2:15" x14ac:dyDescent="0.25">
      <c r="B13" s="30" t="s">
        <v>20</v>
      </c>
      <c r="C13" s="10" t="s">
        <v>0</v>
      </c>
      <c r="D13" s="11">
        <v>8</v>
      </c>
      <c r="E13" s="11">
        <v>8</v>
      </c>
      <c r="F13" s="11">
        <v>7</v>
      </c>
      <c r="G13" s="11">
        <v>6</v>
      </c>
      <c r="H13" s="11">
        <v>5</v>
      </c>
      <c r="I13" s="11">
        <v>2</v>
      </c>
      <c r="J13" s="11">
        <v>2</v>
      </c>
      <c r="K13" s="11">
        <v>1</v>
      </c>
      <c r="L13" s="11"/>
      <c r="M13" s="11"/>
      <c r="N13" s="11"/>
      <c r="O13" s="11"/>
    </row>
    <row r="14" spans="2:15" x14ac:dyDescent="0.25">
      <c r="B14" s="31"/>
      <c r="C14" s="12" t="s">
        <v>1</v>
      </c>
      <c r="D14" s="13">
        <v>4</v>
      </c>
      <c r="E14" s="13">
        <v>2</v>
      </c>
      <c r="F14" s="13">
        <v>2</v>
      </c>
      <c r="G14" s="13">
        <v>1</v>
      </c>
      <c r="H14" s="13">
        <v>1</v>
      </c>
      <c r="I14" s="13">
        <v>3</v>
      </c>
      <c r="J14" s="13">
        <v>1</v>
      </c>
      <c r="K14" s="13">
        <v>1</v>
      </c>
      <c r="L14" s="13">
        <v>1</v>
      </c>
      <c r="M14" s="13"/>
      <c r="N14" s="13"/>
      <c r="O14" s="13"/>
    </row>
    <row r="15" spans="2:15" x14ac:dyDescent="0.25">
      <c r="B15" s="31"/>
      <c r="C15" s="12" t="s">
        <v>908</v>
      </c>
      <c r="D15" s="13">
        <v>2</v>
      </c>
      <c r="E15" s="13">
        <v>3</v>
      </c>
      <c r="F15" s="13">
        <v>5</v>
      </c>
      <c r="G15" s="13">
        <v>4</v>
      </c>
      <c r="H15" s="13">
        <v>1</v>
      </c>
      <c r="I15" s="13">
        <v>1</v>
      </c>
      <c r="J15" s="13">
        <v>1</v>
      </c>
      <c r="K15" s="13"/>
      <c r="L15" s="13"/>
      <c r="M15" s="13">
        <v>1</v>
      </c>
      <c r="N15" s="13"/>
      <c r="O15" s="13"/>
    </row>
    <row r="16" spans="2:15" x14ac:dyDescent="0.25">
      <c r="B16" s="31"/>
      <c r="C16" s="12" t="s">
        <v>3</v>
      </c>
      <c r="D16" s="13">
        <v>9</v>
      </c>
      <c r="E16" s="13">
        <v>8</v>
      </c>
      <c r="F16" s="13">
        <v>6</v>
      </c>
      <c r="G16" s="13">
        <v>4</v>
      </c>
      <c r="H16" s="13">
        <v>4</v>
      </c>
      <c r="I16" s="13">
        <v>2</v>
      </c>
      <c r="J16" s="13">
        <v>1</v>
      </c>
      <c r="K16" s="13"/>
      <c r="L16" s="13"/>
      <c r="M16" s="13"/>
      <c r="N16" s="13"/>
      <c r="O16" s="13"/>
    </row>
    <row r="17" spans="2:15" x14ac:dyDescent="0.25">
      <c r="B17" s="32"/>
      <c r="C17" s="14" t="s">
        <v>909</v>
      </c>
      <c r="D17" s="15">
        <v>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2:15" ht="15" customHeight="1" x14ac:dyDescent="0.25">
      <c r="B18" s="30" t="s">
        <v>910</v>
      </c>
      <c r="C18" s="10" t="s">
        <v>0</v>
      </c>
      <c r="D18" s="11">
        <v>1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2:15" x14ac:dyDescent="0.25">
      <c r="B19" s="31"/>
      <c r="C19" s="12" t="s">
        <v>1</v>
      </c>
      <c r="D19" s="13">
        <v>2</v>
      </c>
      <c r="E19" s="13">
        <v>3</v>
      </c>
      <c r="F19" s="13">
        <v>3</v>
      </c>
      <c r="G19" s="13">
        <v>1</v>
      </c>
      <c r="H19" s="13">
        <v>1</v>
      </c>
      <c r="I19" s="13"/>
      <c r="J19" s="13"/>
      <c r="K19" s="13"/>
      <c r="L19" s="13"/>
      <c r="M19" s="13"/>
      <c r="N19" s="13"/>
      <c r="O19" s="13"/>
    </row>
    <row r="20" spans="2:15" x14ac:dyDescent="0.25">
      <c r="B20" s="31"/>
      <c r="C20" s="12" t="s">
        <v>908</v>
      </c>
      <c r="D20" s="13">
        <v>3</v>
      </c>
      <c r="E20" s="13">
        <v>3</v>
      </c>
      <c r="F20" s="13">
        <v>4</v>
      </c>
      <c r="G20" s="13">
        <v>4</v>
      </c>
      <c r="H20" s="13">
        <v>1</v>
      </c>
      <c r="I20" s="13">
        <v>2</v>
      </c>
      <c r="J20" s="13">
        <v>2</v>
      </c>
      <c r="K20" s="13">
        <v>2</v>
      </c>
      <c r="L20" s="13">
        <v>2</v>
      </c>
      <c r="M20" s="13">
        <v>1</v>
      </c>
      <c r="N20" s="13"/>
      <c r="O20" s="13"/>
    </row>
    <row r="21" spans="2:15" x14ac:dyDescent="0.25">
      <c r="B21" s="31"/>
      <c r="C21" s="12" t="s">
        <v>3</v>
      </c>
      <c r="D21" s="13">
        <v>3</v>
      </c>
      <c r="E21" s="13">
        <v>3</v>
      </c>
      <c r="F21" s="13">
        <v>2</v>
      </c>
      <c r="G21" s="13">
        <v>1</v>
      </c>
      <c r="H21" s="13"/>
      <c r="I21" s="13"/>
      <c r="J21" s="13"/>
      <c r="K21" s="13"/>
      <c r="L21" s="13"/>
      <c r="M21" s="13"/>
      <c r="N21" s="13"/>
      <c r="O21" s="13"/>
    </row>
    <row r="22" spans="2:15" x14ac:dyDescent="0.25">
      <c r="B22" s="32"/>
      <c r="C22" s="14" t="s">
        <v>909</v>
      </c>
      <c r="D22" s="15">
        <v>1</v>
      </c>
      <c r="E22" s="15">
        <v>1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</row>
  </sheetData>
  <sortState columnSort="1" ref="D1:O22">
    <sortCondition descending="1" ref="D2:O2"/>
  </sortState>
  <mergeCells count="4">
    <mergeCell ref="B3:B7"/>
    <mergeCell ref="B8:B12"/>
    <mergeCell ref="B13:B17"/>
    <mergeCell ref="B18:B22"/>
  </mergeCells>
  <pageMargins left="0" right="0" top="0.55118110236220474" bottom="0.35433070866141736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B1:O17"/>
  <sheetViews>
    <sheetView topLeftCell="B1" zoomScaleNormal="100" workbookViewId="0">
      <pane xSplit="1" ySplit="7" topLeftCell="C8" activePane="bottomRight" state="frozen"/>
      <selection activeCell="B1" sqref="B1"/>
      <selection pane="topRight" activeCell="C1" sqref="C1"/>
      <selection pane="bottomLeft" activeCell="B8" sqref="B8"/>
      <selection pane="bottomRight" activeCell="B13" sqref="B13:B17"/>
    </sheetView>
  </sheetViews>
  <sheetFormatPr defaultColWidth="9.140625" defaultRowHeight="15" x14ac:dyDescent="0.2"/>
  <cols>
    <col min="1" max="1" width="1.85546875" style="9" customWidth="1"/>
    <col min="2" max="2" width="17.28515625" style="7" customWidth="1"/>
    <col min="3" max="3" width="19.7109375" style="8" customWidth="1"/>
    <col min="4" max="15" width="6.7109375" style="16" customWidth="1"/>
    <col min="16" max="16384" width="9.140625" style="9"/>
  </cols>
  <sheetData>
    <row r="1" spans="2:15" ht="33" customHeight="1" x14ac:dyDescent="0.2"/>
    <row r="2" spans="2:15" x14ac:dyDescent="0.25">
      <c r="B2" s="1"/>
      <c r="C2" s="2" t="s">
        <v>19</v>
      </c>
      <c r="D2" s="3">
        <v>2021</v>
      </c>
      <c r="E2" s="3">
        <v>2020</v>
      </c>
      <c r="F2" s="3">
        <v>2019</v>
      </c>
      <c r="G2" s="3">
        <v>2018</v>
      </c>
      <c r="H2" s="3">
        <v>2017</v>
      </c>
      <c r="I2" s="3">
        <v>2016</v>
      </c>
      <c r="J2" s="3">
        <v>2015</v>
      </c>
      <c r="K2" s="3">
        <v>2014</v>
      </c>
      <c r="L2" s="3">
        <v>2013</v>
      </c>
      <c r="M2" s="3">
        <v>2012</v>
      </c>
      <c r="N2" s="3">
        <v>2011</v>
      </c>
      <c r="O2" s="3">
        <v>2010</v>
      </c>
    </row>
    <row r="3" spans="2:15" ht="14.45" customHeight="1" x14ac:dyDescent="0.25">
      <c r="B3" s="33" t="s">
        <v>22</v>
      </c>
      <c r="C3" s="18" t="s">
        <v>0</v>
      </c>
      <c r="D3" s="19">
        <f t="shared" ref="D3:O3" si="0">SUM(D8,D13,D18,D23,D28,D33,D38,D43,D48,D53,D58,D63,D68,D73,D78)</f>
        <v>0</v>
      </c>
      <c r="E3" s="19">
        <f t="shared" si="0"/>
        <v>0</v>
      </c>
      <c r="F3" s="19">
        <f t="shared" si="0"/>
        <v>0</v>
      </c>
      <c r="G3" s="19">
        <f t="shared" si="0"/>
        <v>0</v>
      </c>
      <c r="H3" s="19">
        <f t="shared" si="0"/>
        <v>0</v>
      </c>
      <c r="I3" s="19">
        <f t="shared" si="0"/>
        <v>0</v>
      </c>
      <c r="J3" s="19">
        <f t="shared" si="0"/>
        <v>0</v>
      </c>
      <c r="K3" s="19">
        <f t="shared" si="0"/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19">
        <f t="shared" si="0"/>
        <v>0</v>
      </c>
    </row>
    <row r="4" spans="2:15" x14ac:dyDescent="0.25">
      <c r="B4" s="34"/>
      <c r="C4" s="20" t="s">
        <v>1</v>
      </c>
      <c r="D4" s="21">
        <f t="shared" ref="D4:O4" si="1">SUM(D9,D14,D19,D24,D29,D34,D39,D44,D49,D54,D59,D64,D69,D74,D79)</f>
        <v>2</v>
      </c>
      <c r="E4" s="21">
        <f t="shared" si="1"/>
        <v>2</v>
      </c>
      <c r="F4" s="21">
        <f t="shared" si="1"/>
        <v>1</v>
      </c>
      <c r="G4" s="21">
        <f t="shared" si="1"/>
        <v>0</v>
      </c>
      <c r="H4" s="21">
        <f t="shared" si="1"/>
        <v>0</v>
      </c>
      <c r="I4" s="21">
        <f t="shared" si="1"/>
        <v>0</v>
      </c>
      <c r="J4" s="21">
        <f t="shared" si="1"/>
        <v>0</v>
      </c>
      <c r="K4" s="21">
        <f t="shared" si="1"/>
        <v>0</v>
      </c>
      <c r="L4" s="21">
        <f t="shared" si="1"/>
        <v>0</v>
      </c>
      <c r="M4" s="21">
        <f t="shared" si="1"/>
        <v>0</v>
      </c>
      <c r="N4" s="21">
        <f t="shared" si="1"/>
        <v>0</v>
      </c>
      <c r="O4" s="21">
        <f t="shared" si="1"/>
        <v>0</v>
      </c>
    </row>
    <row r="5" spans="2:15" x14ac:dyDescent="0.25">
      <c r="B5" s="34"/>
      <c r="C5" s="20" t="s">
        <v>908</v>
      </c>
      <c r="D5" s="21">
        <f t="shared" ref="D5:O5" si="2">SUM(D80,D75,D70,D65,D60,D55,D50,D45,D40,D35,D30,D25,D20,D15,D10)</f>
        <v>11</v>
      </c>
      <c r="E5" s="21">
        <f t="shared" si="2"/>
        <v>11</v>
      </c>
      <c r="F5" s="21">
        <f t="shared" si="2"/>
        <v>10</v>
      </c>
      <c r="G5" s="21">
        <f t="shared" si="2"/>
        <v>7</v>
      </c>
      <c r="H5" s="21">
        <f t="shared" si="2"/>
        <v>5</v>
      </c>
      <c r="I5" s="21">
        <f t="shared" si="2"/>
        <v>4</v>
      </c>
      <c r="J5" s="21">
        <f t="shared" si="2"/>
        <v>1</v>
      </c>
      <c r="K5" s="21">
        <f t="shared" si="2"/>
        <v>1</v>
      </c>
      <c r="L5" s="21">
        <f t="shared" si="2"/>
        <v>1</v>
      </c>
      <c r="M5" s="21">
        <f t="shared" si="2"/>
        <v>1</v>
      </c>
      <c r="N5" s="21">
        <f t="shared" si="2"/>
        <v>0</v>
      </c>
      <c r="O5" s="21">
        <f t="shared" si="2"/>
        <v>0</v>
      </c>
    </row>
    <row r="6" spans="2:15" x14ac:dyDescent="0.25">
      <c r="B6" s="34"/>
      <c r="C6" s="20" t="s">
        <v>3</v>
      </c>
      <c r="D6" s="21">
        <f t="shared" ref="D6:O6" si="3">SUM(D11,D16,D21,D26,D31,D36,D41,D46,D51,D56,D61,D66,D71,D76,D81)</f>
        <v>20</v>
      </c>
      <c r="E6" s="21">
        <f t="shared" si="3"/>
        <v>20</v>
      </c>
      <c r="F6" s="21">
        <f t="shared" si="3"/>
        <v>20</v>
      </c>
      <c r="G6" s="21">
        <f t="shared" si="3"/>
        <v>19</v>
      </c>
      <c r="H6" s="21">
        <f t="shared" si="3"/>
        <v>16</v>
      </c>
      <c r="I6" s="21">
        <f t="shared" si="3"/>
        <v>14</v>
      </c>
      <c r="J6" s="21">
        <f t="shared" si="3"/>
        <v>8</v>
      </c>
      <c r="K6" s="21">
        <f t="shared" si="3"/>
        <v>7</v>
      </c>
      <c r="L6" s="21">
        <f t="shared" si="3"/>
        <v>0</v>
      </c>
      <c r="M6" s="21">
        <f t="shared" si="3"/>
        <v>0</v>
      </c>
      <c r="N6" s="21">
        <f t="shared" si="3"/>
        <v>0</v>
      </c>
      <c r="O6" s="21">
        <f t="shared" si="3"/>
        <v>0</v>
      </c>
    </row>
    <row r="7" spans="2:15" x14ac:dyDescent="0.25">
      <c r="B7" s="35"/>
      <c r="C7" s="22" t="s">
        <v>4</v>
      </c>
      <c r="D7" s="23">
        <f t="shared" ref="D7:O7" si="4">SUM(D82,D77,D72,D67,D62,D57,D52,D47,D42,D37,D32,D27,D22,D17,D12)</f>
        <v>3</v>
      </c>
      <c r="E7" s="23">
        <f t="shared" si="4"/>
        <v>4</v>
      </c>
      <c r="F7" s="23">
        <f t="shared" si="4"/>
        <v>3</v>
      </c>
      <c r="G7" s="23">
        <f t="shared" si="4"/>
        <v>3</v>
      </c>
      <c r="H7" s="23">
        <f t="shared" si="4"/>
        <v>2</v>
      </c>
      <c r="I7" s="23">
        <f t="shared" si="4"/>
        <v>1</v>
      </c>
      <c r="J7" s="23">
        <f t="shared" si="4"/>
        <v>2</v>
      </c>
      <c r="K7" s="23">
        <f t="shared" si="4"/>
        <v>0</v>
      </c>
      <c r="L7" s="23">
        <f t="shared" si="4"/>
        <v>0</v>
      </c>
      <c r="M7" s="23">
        <f t="shared" si="4"/>
        <v>0</v>
      </c>
      <c r="N7" s="23">
        <f t="shared" si="4"/>
        <v>0</v>
      </c>
      <c r="O7" s="23">
        <f t="shared" si="4"/>
        <v>0</v>
      </c>
    </row>
    <row r="8" spans="2:15" ht="15" customHeight="1" x14ac:dyDescent="0.25">
      <c r="B8" s="30" t="s">
        <v>912</v>
      </c>
      <c r="C8" s="10" t="s">
        <v>0</v>
      </c>
      <c r="D8" s="11">
        <v>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2:15" x14ac:dyDescent="0.25">
      <c r="B9" s="31"/>
      <c r="C9" s="12" t="s">
        <v>1</v>
      </c>
      <c r="D9" s="13">
        <v>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2:15" x14ac:dyDescent="0.25">
      <c r="B10" s="31"/>
      <c r="C10" s="12" t="s">
        <v>908</v>
      </c>
      <c r="D10" s="13">
        <v>5</v>
      </c>
      <c r="E10" s="13">
        <v>5</v>
      </c>
      <c r="F10" s="13">
        <v>4</v>
      </c>
      <c r="G10" s="13">
        <v>4</v>
      </c>
      <c r="H10" s="13">
        <v>2</v>
      </c>
      <c r="I10" s="13">
        <v>1</v>
      </c>
      <c r="J10" s="13"/>
      <c r="K10" s="13"/>
      <c r="L10" s="13"/>
      <c r="M10" s="13"/>
      <c r="N10" s="13"/>
      <c r="O10" s="13"/>
    </row>
    <row r="11" spans="2:15" x14ac:dyDescent="0.25">
      <c r="B11" s="31"/>
      <c r="C11" s="12" t="s">
        <v>3</v>
      </c>
      <c r="D11" s="13">
        <v>12</v>
      </c>
      <c r="E11" s="13">
        <v>12</v>
      </c>
      <c r="F11" s="13">
        <v>12</v>
      </c>
      <c r="G11" s="13">
        <v>11</v>
      </c>
      <c r="H11" s="13">
        <v>9</v>
      </c>
      <c r="I11" s="13">
        <v>9</v>
      </c>
      <c r="J11" s="13">
        <v>6</v>
      </c>
      <c r="K11" s="13">
        <v>6</v>
      </c>
      <c r="L11" s="13"/>
      <c r="M11" s="13"/>
      <c r="N11" s="13"/>
      <c r="O11" s="13"/>
    </row>
    <row r="12" spans="2:15" x14ac:dyDescent="0.25">
      <c r="B12" s="32"/>
      <c r="C12" s="14" t="s">
        <v>909</v>
      </c>
      <c r="D12" s="15">
        <v>3</v>
      </c>
      <c r="E12" s="15">
        <v>3</v>
      </c>
      <c r="F12" s="15">
        <v>2</v>
      </c>
      <c r="G12" s="15">
        <v>2</v>
      </c>
      <c r="H12" s="15">
        <v>2</v>
      </c>
      <c r="I12" s="15">
        <v>1</v>
      </c>
      <c r="J12" s="15">
        <v>2</v>
      </c>
      <c r="K12" s="15"/>
      <c r="L12" s="15"/>
      <c r="M12" s="15"/>
      <c r="N12" s="15"/>
      <c r="O12" s="15"/>
    </row>
    <row r="13" spans="2:15" x14ac:dyDescent="0.25">
      <c r="B13" s="30" t="s">
        <v>23</v>
      </c>
      <c r="C13" s="10" t="s">
        <v>0</v>
      </c>
      <c r="D13" s="11">
        <v>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x14ac:dyDescent="0.25">
      <c r="B14" s="31"/>
      <c r="C14" s="12" t="s">
        <v>1</v>
      </c>
      <c r="D14" s="13">
        <v>2</v>
      </c>
      <c r="E14" s="13">
        <v>2</v>
      </c>
      <c r="F14" s="13">
        <v>1</v>
      </c>
      <c r="G14" s="13"/>
      <c r="H14" s="13"/>
      <c r="I14" s="13"/>
      <c r="J14" s="13"/>
      <c r="K14" s="13"/>
      <c r="L14" s="13"/>
      <c r="M14" s="13"/>
      <c r="N14" s="13"/>
      <c r="O14" s="13"/>
    </row>
    <row r="15" spans="2:15" x14ac:dyDescent="0.25">
      <c r="B15" s="31"/>
      <c r="C15" s="12" t="s">
        <v>908</v>
      </c>
      <c r="D15" s="13">
        <v>6</v>
      </c>
      <c r="E15" s="13">
        <v>6</v>
      </c>
      <c r="F15" s="13">
        <v>6</v>
      </c>
      <c r="G15" s="13">
        <v>3</v>
      </c>
      <c r="H15" s="13">
        <v>3</v>
      </c>
      <c r="I15" s="13">
        <v>3</v>
      </c>
      <c r="J15" s="13">
        <v>1</v>
      </c>
      <c r="K15" s="13">
        <v>1</v>
      </c>
      <c r="L15" s="13">
        <v>1</v>
      </c>
      <c r="M15" s="13">
        <v>1</v>
      </c>
      <c r="N15" s="13"/>
      <c r="O15" s="13"/>
    </row>
    <row r="16" spans="2:15" x14ac:dyDescent="0.25">
      <c r="B16" s="31"/>
      <c r="C16" s="12" t="s">
        <v>3</v>
      </c>
      <c r="D16" s="13">
        <v>8</v>
      </c>
      <c r="E16" s="13">
        <v>8</v>
      </c>
      <c r="F16" s="13">
        <v>8</v>
      </c>
      <c r="G16" s="13">
        <v>8</v>
      </c>
      <c r="H16" s="13">
        <v>7</v>
      </c>
      <c r="I16" s="13">
        <v>5</v>
      </c>
      <c r="J16" s="13">
        <v>2</v>
      </c>
      <c r="K16" s="13">
        <v>1</v>
      </c>
      <c r="L16" s="13"/>
      <c r="M16" s="13"/>
      <c r="N16" s="13"/>
      <c r="O16" s="13"/>
    </row>
    <row r="17" spans="2:15" x14ac:dyDescent="0.25">
      <c r="B17" s="32"/>
      <c r="C17" s="14" t="s">
        <v>909</v>
      </c>
      <c r="D17" s="15">
        <v>0</v>
      </c>
      <c r="E17" s="15">
        <v>1</v>
      </c>
      <c r="F17" s="15">
        <v>1</v>
      </c>
      <c r="G17" s="15">
        <v>1</v>
      </c>
      <c r="H17" s="15"/>
      <c r="I17" s="15"/>
      <c r="J17" s="15"/>
      <c r="K17" s="15"/>
      <c r="L17" s="15"/>
      <c r="M17" s="15"/>
      <c r="N17" s="15"/>
      <c r="O17" s="15"/>
    </row>
  </sheetData>
  <sortState columnSort="1" ref="D1:O17">
    <sortCondition descending="1" ref="D2:O2"/>
  </sortState>
  <mergeCells count="3">
    <mergeCell ref="B3:B7"/>
    <mergeCell ref="B8:B12"/>
    <mergeCell ref="B13:B17"/>
  </mergeCells>
  <pageMargins left="0" right="0" top="0.55118110236220474" bottom="0.35433070866141736" header="0.31496062992125984" footer="0.31496062992125984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B1:O32"/>
  <sheetViews>
    <sheetView topLeftCell="B1" zoomScaleNormal="100" workbookViewId="0">
      <pane xSplit="1" ySplit="7" topLeftCell="C8" activePane="bottomRight" state="frozen"/>
      <selection activeCell="B1" sqref="B1"/>
      <selection pane="topRight" activeCell="C1" sqref="C1"/>
      <selection pane="bottomLeft" activeCell="B8" sqref="B8"/>
      <selection pane="bottomRight" activeCell="C32" sqref="C32"/>
    </sheetView>
  </sheetViews>
  <sheetFormatPr defaultColWidth="9.140625" defaultRowHeight="15" x14ac:dyDescent="0.2"/>
  <cols>
    <col min="1" max="1" width="1.85546875" style="9" customWidth="1"/>
    <col min="2" max="2" width="17.28515625" style="7" customWidth="1"/>
    <col min="3" max="3" width="19.7109375" style="8" customWidth="1"/>
    <col min="4" max="15" width="6.7109375" style="9" customWidth="1"/>
    <col min="16" max="16384" width="9.140625" style="9"/>
  </cols>
  <sheetData>
    <row r="1" spans="2:15" ht="33" customHeight="1" x14ac:dyDescent="0.2"/>
    <row r="2" spans="2:15" x14ac:dyDescent="0.25">
      <c r="B2" s="1"/>
      <c r="C2" s="2" t="s">
        <v>19</v>
      </c>
      <c r="D2" s="3">
        <v>2021</v>
      </c>
      <c r="E2" s="3">
        <v>2020</v>
      </c>
      <c r="F2" s="3">
        <v>2019</v>
      </c>
      <c r="G2" s="3">
        <v>2018</v>
      </c>
      <c r="H2" s="3">
        <v>2017</v>
      </c>
      <c r="I2" s="3">
        <v>2016</v>
      </c>
      <c r="J2" s="3">
        <v>2015</v>
      </c>
      <c r="K2" s="3">
        <v>2014</v>
      </c>
      <c r="L2" s="3">
        <v>2013</v>
      </c>
      <c r="M2" s="3">
        <v>2012</v>
      </c>
      <c r="N2" s="3">
        <v>2011</v>
      </c>
      <c r="O2" s="3">
        <v>2010</v>
      </c>
    </row>
    <row r="3" spans="2:15" ht="14.45" customHeight="1" x14ac:dyDescent="0.25">
      <c r="B3" s="33" t="s">
        <v>24</v>
      </c>
      <c r="C3" s="18" t="s">
        <v>0</v>
      </c>
      <c r="D3" s="19">
        <f t="shared" ref="D3:O3" si="0">SUM(D8,D13,D18,D23,D28,D33,D38,D43,D48,D53,D58,D63,D68,D73,D78)</f>
        <v>4</v>
      </c>
      <c r="E3" s="19">
        <f t="shared" si="0"/>
        <v>5</v>
      </c>
      <c r="F3" s="19">
        <f t="shared" si="0"/>
        <v>3</v>
      </c>
      <c r="G3" s="19">
        <f t="shared" si="0"/>
        <v>2</v>
      </c>
      <c r="H3" s="19">
        <f t="shared" si="0"/>
        <v>1</v>
      </c>
      <c r="I3" s="19">
        <f t="shared" si="0"/>
        <v>0</v>
      </c>
      <c r="J3" s="19">
        <f t="shared" si="0"/>
        <v>0</v>
      </c>
      <c r="K3" s="19">
        <f t="shared" si="0"/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19">
        <f t="shared" si="0"/>
        <v>0</v>
      </c>
    </row>
    <row r="4" spans="2:15" x14ac:dyDescent="0.25">
      <c r="B4" s="34"/>
      <c r="C4" s="20" t="s">
        <v>1</v>
      </c>
      <c r="D4" s="21">
        <f t="shared" ref="D4:O4" si="1">SUM(D9,D14,D19,D24,D29,D34,D39,D44,D49,D54,D59,D64,D69,D74,D79)</f>
        <v>8</v>
      </c>
      <c r="E4" s="21">
        <f t="shared" si="1"/>
        <v>7</v>
      </c>
      <c r="F4" s="21">
        <f t="shared" si="1"/>
        <v>5</v>
      </c>
      <c r="G4" s="21">
        <f t="shared" si="1"/>
        <v>2</v>
      </c>
      <c r="H4" s="21">
        <f t="shared" si="1"/>
        <v>3</v>
      </c>
      <c r="I4" s="21">
        <f t="shared" si="1"/>
        <v>4</v>
      </c>
      <c r="J4" s="21">
        <f t="shared" si="1"/>
        <v>2</v>
      </c>
      <c r="K4" s="21">
        <f t="shared" si="1"/>
        <v>1</v>
      </c>
      <c r="L4" s="21">
        <f t="shared" si="1"/>
        <v>0</v>
      </c>
      <c r="M4" s="21">
        <f t="shared" si="1"/>
        <v>0</v>
      </c>
      <c r="N4" s="21">
        <f t="shared" si="1"/>
        <v>0</v>
      </c>
      <c r="O4" s="21">
        <f t="shared" si="1"/>
        <v>0</v>
      </c>
    </row>
    <row r="5" spans="2:15" x14ac:dyDescent="0.25">
      <c r="B5" s="34"/>
      <c r="C5" s="20" t="s">
        <v>908</v>
      </c>
      <c r="D5" s="21">
        <f t="shared" ref="D5:O5" si="2">SUM(D80,D75,D70,D65,D60,D55,D50,D45,D40,D35,D30,D25,D20,D15,D10)</f>
        <v>21</v>
      </c>
      <c r="E5" s="21">
        <f t="shared" si="2"/>
        <v>20</v>
      </c>
      <c r="F5" s="21">
        <f t="shared" si="2"/>
        <v>18</v>
      </c>
      <c r="G5" s="21">
        <f t="shared" si="2"/>
        <v>15</v>
      </c>
      <c r="H5" s="21">
        <f t="shared" si="2"/>
        <v>7</v>
      </c>
      <c r="I5" s="21">
        <f t="shared" si="2"/>
        <v>4</v>
      </c>
      <c r="J5" s="21">
        <f t="shared" si="2"/>
        <v>0</v>
      </c>
      <c r="K5" s="21">
        <f t="shared" si="2"/>
        <v>0</v>
      </c>
      <c r="L5" s="21">
        <f t="shared" si="2"/>
        <v>1</v>
      </c>
      <c r="M5" s="21">
        <f t="shared" si="2"/>
        <v>0</v>
      </c>
      <c r="N5" s="21">
        <f t="shared" si="2"/>
        <v>0</v>
      </c>
      <c r="O5" s="21">
        <f t="shared" si="2"/>
        <v>0</v>
      </c>
    </row>
    <row r="6" spans="2:15" x14ac:dyDescent="0.25">
      <c r="B6" s="34"/>
      <c r="C6" s="20" t="s">
        <v>3</v>
      </c>
      <c r="D6" s="21">
        <f t="shared" ref="D6:O6" si="3">SUM(D11,D16,D21,D26,D31,D36,D41,D46,D51,D56,D61,D66,D71,D76,D81)</f>
        <v>18</v>
      </c>
      <c r="E6" s="21">
        <f t="shared" si="3"/>
        <v>17</v>
      </c>
      <c r="F6" s="21">
        <f t="shared" si="3"/>
        <v>18</v>
      </c>
      <c r="G6" s="21">
        <f t="shared" si="3"/>
        <v>14</v>
      </c>
      <c r="H6" s="21">
        <f t="shared" si="3"/>
        <v>9</v>
      </c>
      <c r="I6" s="21">
        <f t="shared" si="3"/>
        <v>5</v>
      </c>
      <c r="J6" s="21">
        <f t="shared" si="3"/>
        <v>6</v>
      </c>
      <c r="K6" s="21">
        <f t="shared" si="3"/>
        <v>5</v>
      </c>
      <c r="L6" s="21">
        <f t="shared" si="3"/>
        <v>0</v>
      </c>
      <c r="M6" s="21">
        <f t="shared" si="3"/>
        <v>0</v>
      </c>
      <c r="N6" s="21">
        <f t="shared" si="3"/>
        <v>0</v>
      </c>
      <c r="O6" s="21">
        <f t="shared" si="3"/>
        <v>0</v>
      </c>
    </row>
    <row r="7" spans="2:15" x14ac:dyDescent="0.25">
      <c r="B7" s="35"/>
      <c r="C7" s="22" t="s">
        <v>4</v>
      </c>
      <c r="D7" s="23">
        <f t="shared" ref="D7:O7" si="4">SUM(D82,D77,D72,D67,D62,D57,D52,D47,D42,D37,D32,D27,D22,D17,D12)</f>
        <v>0</v>
      </c>
      <c r="E7" s="23">
        <f t="shared" si="4"/>
        <v>1</v>
      </c>
      <c r="F7" s="23">
        <f t="shared" si="4"/>
        <v>1</v>
      </c>
      <c r="G7" s="23">
        <f t="shared" si="4"/>
        <v>1</v>
      </c>
      <c r="H7" s="23">
        <f t="shared" si="4"/>
        <v>1</v>
      </c>
      <c r="I7" s="23">
        <f t="shared" si="4"/>
        <v>1</v>
      </c>
      <c r="J7" s="23">
        <f t="shared" si="4"/>
        <v>0</v>
      </c>
      <c r="K7" s="23">
        <f t="shared" si="4"/>
        <v>0</v>
      </c>
      <c r="L7" s="23">
        <f t="shared" si="4"/>
        <v>0</v>
      </c>
      <c r="M7" s="23">
        <f t="shared" si="4"/>
        <v>0</v>
      </c>
      <c r="N7" s="23">
        <f t="shared" si="4"/>
        <v>0</v>
      </c>
      <c r="O7" s="23">
        <f t="shared" si="4"/>
        <v>0</v>
      </c>
    </row>
    <row r="8" spans="2:15" ht="15" customHeight="1" x14ac:dyDescent="0.25">
      <c r="B8" s="30" t="s">
        <v>25</v>
      </c>
      <c r="C8" s="10" t="s">
        <v>0</v>
      </c>
      <c r="D8" s="11">
        <v>0</v>
      </c>
      <c r="E8" s="11">
        <v>1</v>
      </c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2:15" x14ac:dyDescent="0.25">
      <c r="B9" s="31"/>
      <c r="C9" s="12" t="s">
        <v>1</v>
      </c>
      <c r="D9" s="13">
        <v>2</v>
      </c>
      <c r="E9" s="13">
        <v>1</v>
      </c>
      <c r="F9" s="13">
        <v>2</v>
      </c>
      <c r="G9" s="13">
        <v>1</v>
      </c>
      <c r="H9" s="13">
        <v>1</v>
      </c>
      <c r="I9" s="13">
        <v>1</v>
      </c>
      <c r="J9" s="13">
        <v>1</v>
      </c>
      <c r="K9" s="13"/>
      <c r="L9" s="13"/>
      <c r="M9" s="13"/>
      <c r="N9" s="13"/>
      <c r="O9" s="13"/>
    </row>
    <row r="10" spans="2:15" x14ac:dyDescent="0.25">
      <c r="B10" s="31"/>
      <c r="C10" s="12" t="s">
        <v>908</v>
      </c>
      <c r="D10" s="13">
        <v>3</v>
      </c>
      <c r="E10" s="13">
        <v>4</v>
      </c>
      <c r="F10" s="13">
        <v>4</v>
      </c>
      <c r="G10" s="13">
        <v>3</v>
      </c>
      <c r="H10" s="13">
        <v>1</v>
      </c>
      <c r="I10" s="13"/>
      <c r="J10" s="13"/>
      <c r="K10" s="13"/>
      <c r="L10" s="13"/>
      <c r="M10" s="13"/>
      <c r="N10" s="13"/>
      <c r="O10" s="13"/>
    </row>
    <row r="11" spans="2:15" x14ac:dyDescent="0.25">
      <c r="B11" s="31"/>
      <c r="C11" s="12" t="s">
        <v>3</v>
      </c>
      <c r="D11" s="13">
        <v>2</v>
      </c>
      <c r="E11" s="13">
        <v>1</v>
      </c>
      <c r="F11" s="13">
        <v>1</v>
      </c>
      <c r="G11" s="13">
        <v>1</v>
      </c>
      <c r="H11" s="13"/>
      <c r="I11" s="13"/>
      <c r="J11" s="13"/>
      <c r="K11" s="13"/>
      <c r="L11" s="13"/>
      <c r="M11" s="13"/>
      <c r="N11" s="13"/>
      <c r="O11" s="13"/>
    </row>
    <row r="12" spans="2:15" x14ac:dyDescent="0.25">
      <c r="B12" s="32"/>
      <c r="C12" s="14" t="s">
        <v>909</v>
      </c>
      <c r="D12" s="15">
        <v>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2:15" x14ac:dyDescent="0.25">
      <c r="B13" s="30" t="s">
        <v>26</v>
      </c>
      <c r="C13" s="10" t="s">
        <v>0</v>
      </c>
      <c r="D13" s="11">
        <v>2</v>
      </c>
      <c r="E13" s="11">
        <v>2</v>
      </c>
      <c r="F13" s="11">
        <v>1</v>
      </c>
      <c r="G13" s="11">
        <v>1</v>
      </c>
      <c r="H13" s="11"/>
      <c r="I13" s="11"/>
      <c r="J13" s="11"/>
      <c r="K13" s="11"/>
      <c r="L13" s="11"/>
      <c r="M13" s="11"/>
      <c r="N13" s="11"/>
      <c r="O13" s="11"/>
    </row>
    <row r="14" spans="2:15" x14ac:dyDescent="0.25">
      <c r="B14" s="31"/>
      <c r="C14" s="12" t="s">
        <v>1</v>
      </c>
      <c r="D14" s="13">
        <v>0</v>
      </c>
      <c r="E14" s="13"/>
      <c r="F14" s="13"/>
      <c r="G14" s="13"/>
      <c r="H14" s="13">
        <v>1</v>
      </c>
      <c r="I14" s="13">
        <v>1</v>
      </c>
      <c r="J14" s="13"/>
      <c r="K14" s="13"/>
      <c r="L14" s="13"/>
      <c r="M14" s="13"/>
      <c r="N14" s="13"/>
      <c r="O14" s="13"/>
    </row>
    <row r="15" spans="2:15" x14ac:dyDescent="0.25">
      <c r="B15" s="31"/>
      <c r="C15" s="12" t="s">
        <v>908</v>
      </c>
      <c r="D15" s="13">
        <v>4</v>
      </c>
      <c r="E15" s="13">
        <v>4</v>
      </c>
      <c r="F15" s="13">
        <v>3</v>
      </c>
      <c r="G15" s="13">
        <v>2</v>
      </c>
      <c r="H15" s="13"/>
      <c r="I15" s="13"/>
      <c r="J15" s="13"/>
      <c r="K15" s="13"/>
      <c r="L15" s="13"/>
      <c r="M15" s="13"/>
      <c r="N15" s="13"/>
      <c r="O15" s="13"/>
    </row>
    <row r="16" spans="2:15" x14ac:dyDescent="0.25">
      <c r="B16" s="31"/>
      <c r="C16" s="12" t="s">
        <v>3</v>
      </c>
      <c r="D16" s="13">
        <v>3</v>
      </c>
      <c r="E16" s="13">
        <v>4</v>
      </c>
      <c r="F16" s="13">
        <v>5</v>
      </c>
      <c r="G16" s="13">
        <v>5</v>
      </c>
      <c r="H16" s="13">
        <v>4</v>
      </c>
      <c r="I16" s="13">
        <v>4</v>
      </c>
      <c r="J16" s="13">
        <v>4</v>
      </c>
      <c r="K16" s="13">
        <v>4</v>
      </c>
      <c r="L16" s="13"/>
      <c r="M16" s="13"/>
      <c r="N16" s="13"/>
      <c r="O16" s="13"/>
    </row>
    <row r="17" spans="2:15" x14ac:dyDescent="0.25">
      <c r="B17" s="32"/>
      <c r="C17" s="14" t="s">
        <v>909</v>
      </c>
      <c r="D17" s="15">
        <v>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2:15" ht="15" customHeight="1" x14ac:dyDescent="0.25">
      <c r="B18" s="30" t="s">
        <v>27</v>
      </c>
      <c r="C18" s="10" t="s">
        <v>0</v>
      </c>
      <c r="D18" s="11">
        <v>1</v>
      </c>
      <c r="E18" s="11">
        <v>1</v>
      </c>
      <c r="F18" s="11">
        <v>1</v>
      </c>
      <c r="G18" s="11">
        <v>1</v>
      </c>
      <c r="H18" s="11">
        <v>1</v>
      </c>
      <c r="I18" s="11"/>
      <c r="J18" s="11"/>
      <c r="K18" s="11"/>
      <c r="L18" s="11"/>
      <c r="M18" s="11"/>
      <c r="N18" s="11"/>
      <c r="O18" s="11"/>
    </row>
    <row r="19" spans="2:15" x14ac:dyDescent="0.25">
      <c r="B19" s="31"/>
      <c r="C19" s="12" t="s">
        <v>1</v>
      </c>
      <c r="D19" s="13">
        <v>3</v>
      </c>
      <c r="E19" s="13">
        <v>3</v>
      </c>
      <c r="F19" s="13">
        <v>1</v>
      </c>
      <c r="G19" s="13"/>
      <c r="H19" s="13"/>
      <c r="I19" s="13">
        <v>1</v>
      </c>
      <c r="J19" s="13"/>
      <c r="K19" s="13"/>
      <c r="L19" s="13"/>
      <c r="M19" s="13"/>
      <c r="N19" s="13"/>
      <c r="O19" s="13"/>
    </row>
    <row r="20" spans="2:15" x14ac:dyDescent="0.25">
      <c r="B20" s="31"/>
      <c r="C20" s="12" t="s">
        <v>908</v>
      </c>
      <c r="D20" s="13">
        <v>5</v>
      </c>
      <c r="E20" s="13">
        <v>3</v>
      </c>
      <c r="F20" s="13">
        <v>3</v>
      </c>
      <c r="G20" s="13">
        <v>3</v>
      </c>
      <c r="H20" s="13">
        <v>2</v>
      </c>
      <c r="I20" s="13">
        <v>1</v>
      </c>
      <c r="J20" s="13"/>
      <c r="K20" s="13"/>
      <c r="L20" s="13"/>
      <c r="M20" s="13"/>
      <c r="N20" s="13"/>
      <c r="O20" s="13"/>
    </row>
    <row r="21" spans="2:15" x14ac:dyDescent="0.25">
      <c r="B21" s="31"/>
      <c r="C21" s="12" t="s">
        <v>3</v>
      </c>
      <c r="D21" s="13">
        <v>3</v>
      </c>
      <c r="E21" s="13">
        <v>3</v>
      </c>
      <c r="F21" s="13">
        <v>3</v>
      </c>
      <c r="G21" s="13">
        <v>2</v>
      </c>
      <c r="H21" s="13">
        <v>1</v>
      </c>
      <c r="I21" s="13"/>
      <c r="J21" s="13"/>
      <c r="K21" s="13"/>
      <c r="L21" s="13"/>
      <c r="M21" s="13"/>
      <c r="N21" s="13"/>
      <c r="O21" s="13"/>
    </row>
    <row r="22" spans="2:15" x14ac:dyDescent="0.25">
      <c r="B22" s="32"/>
      <c r="C22" s="14" t="s">
        <v>909</v>
      </c>
      <c r="D22" s="15">
        <v>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</row>
    <row r="23" spans="2:15" ht="15" customHeight="1" x14ac:dyDescent="0.25">
      <c r="B23" s="30" t="s">
        <v>28</v>
      </c>
      <c r="C23" s="10" t="s">
        <v>0</v>
      </c>
      <c r="D23" s="11">
        <v>1</v>
      </c>
      <c r="E23" s="11">
        <v>1</v>
      </c>
      <c r="F23" s="11">
        <v>1</v>
      </c>
      <c r="G23" s="11"/>
      <c r="H23" s="11"/>
      <c r="I23" s="11"/>
      <c r="J23" s="11"/>
      <c r="K23" s="11"/>
      <c r="L23" s="11"/>
      <c r="M23" s="11"/>
      <c r="N23" s="11"/>
      <c r="O23" s="11"/>
    </row>
    <row r="24" spans="2:15" x14ac:dyDescent="0.25">
      <c r="B24" s="31"/>
      <c r="C24" s="12" t="s">
        <v>1</v>
      </c>
      <c r="D24" s="13">
        <v>1</v>
      </c>
      <c r="E24" s="13">
        <v>1</v>
      </c>
      <c r="F24" s="13"/>
      <c r="G24" s="13">
        <v>1</v>
      </c>
      <c r="H24" s="13">
        <v>1</v>
      </c>
      <c r="I24" s="13">
        <v>1</v>
      </c>
      <c r="J24" s="13">
        <v>1</v>
      </c>
      <c r="K24" s="13">
        <v>1</v>
      </c>
      <c r="L24" s="13"/>
      <c r="M24" s="13"/>
      <c r="N24" s="13"/>
      <c r="O24" s="13"/>
    </row>
    <row r="25" spans="2:15" x14ac:dyDescent="0.25">
      <c r="B25" s="31"/>
      <c r="C25" s="12" t="s">
        <v>908</v>
      </c>
      <c r="D25" s="13">
        <v>4</v>
      </c>
      <c r="E25" s="13">
        <v>3</v>
      </c>
      <c r="F25" s="13">
        <v>3</v>
      </c>
      <c r="G25" s="13">
        <v>4</v>
      </c>
      <c r="H25" s="13">
        <v>2</v>
      </c>
      <c r="I25" s="13">
        <v>1</v>
      </c>
      <c r="J25" s="13"/>
      <c r="K25" s="13"/>
      <c r="L25" s="13">
        <v>1</v>
      </c>
      <c r="M25" s="13"/>
      <c r="N25" s="13"/>
      <c r="O25" s="13"/>
    </row>
    <row r="26" spans="2:15" x14ac:dyDescent="0.25">
      <c r="B26" s="31"/>
      <c r="C26" s="12" t="s">
        <v>3</v>
      </c>
      <c r="D26" s="13">
        <v>5</v>
      </c>
      <c r="E26" s="13">
        <v>4</v>
      </c>
      <c r="F26" s="13">
        <v>4</v>
      </c>
      <c r="G26" s="13">
        <v>2</v>
      </c>
      <c r="H26" s="13">
        <v>1</v>
      </c>
      <c r="I26" s="13"/>
      <c r="J26" s="13">
        <v>1</v>
      </c>
      <c r="K26" s="13">
        <v>1</v>
      </c>
      <c r="L26" s="13"/>
      <c r="M26" s="13"/>
      <c r="N26" s="13"/>
      <c r="O26" s="13"/>
    </row>
    <row r="27" spans="2:15" x14ac:dyDescent="0.25">
      <c r="B27" s="32"/>
      <c r="C27" s="14" t="s">
        <v>909</v>
      </c>
      <c r="D27" s="15">
        <v>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2:15" ht="15" customHeight="1" x14ac:dyDescent="0.25">
      <c r="B28" s="30" t="s">
        <v>29</v>
      </c>
      <c r="C28" s="10" t="s">
        <v>0</v>
      </c>
      <c r="D28" s="11">
        <v>0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2:15" x14ac:dyDescent="0.25">
      <c r="B29" s="31"/>
      <c r="C29" s="12" t="s">
        <v>1</v>
      </c>
      <c r="D29" s="13">
        <v>2</v>
      </c>
      <c r="E29" s="13">
        <v>2</v>
      </c>
      <c r="F29" s="13">
        <v>2</v>
      </c>
      <c r="G29" s="13"/>
      <c r="H29" s="13"/>
      <c r="I29" s="13"/>
      <c r="J29" s="13"/>
      <c r="K29" s="13"/>
      <c r="L29" s="13"/>
      <c r="M29" s="13"/>
      <c r="N29" s="13"/>
      <c r="O29" s="13"/>
    </row>
    <row r="30" spans="2:15" x14ac:dyDescent="0.25">
      <c r="B30" s="31"/>
      <c r="C30" s="12" t="s">
        <v>908</v>
      </c>
      <c r="D30" s="13">
        <v>5</v>
      </c>
      <c r="E30" s="13">
        <v>6</v>
      </c>
      <c r="F30" s="13">
        <v>5</v>
      </c>
      <c r="G30" s="13">
        <v>3</v>
      </c>
      <c r="H30" s="13">
        <v>2</v>
      </c>
      <c r="I30" s="13">
        <v>2</v>
      </c>
      <c r="J30" s="13"/>
      <c r="K30" s="13"/>
      <c r="L30" s="13"/>
      <c r="M30" s="13"/>
      <c r="N30" s="13"/>
      <c r="O30" s="13"/>
    </row>
    <row r="31" spans="2:15" x14ac:dyDescent="0.25">
      <c r="B31" s="31"/>
      <c r="C31" s="12" t="s">
        <v>3</v>
      </c>
      <c r="D31" s="13">
        <v>5</v>
      </c>
      <c r="E31" s="13">
        <v>5</v>
      </c>
      <c r="F31" s="13">
        <v>5</v>
      </c>
      <c r="G31" s="13">
        <v>4</v>
      </c>
      <c r="H31" s="13">
        <v>3</v>
      </c>
      <c r="I31" s="13">
        <v>1</v>
      </c>
      <c r="J31" s="13">
        <v>1</v>
      </c>
      <c r="K31" s="13"/>
      <c r="L31" s="13"/>
      <c r="M31" s="13"/>
      <c r="N31" s="13"/>
      <c r="O31" s="13"/>
    </row>
    <row r="32" spans="2:15" x14ac:dyDescent="0.25">
      <c r="B32" s="32"/>
      <c r="C32" s="14" t="s">
        <v>909</v>
      </c>
      <c r="D32" s="15">
        <v>0</v>
      </c>
      <c r="E32" s="15">
        <v>1</v>
      </c>
      <c r="F32" s="15">
        <v>1</v>
      </c>
      <c r="G32" s="15">
        <v>1</v>
      </c>
      <c r="H32" s="15">
        <v>1</v>
      </c>
      <c r="I32" s="15">
        <v>1</v>
      </c>
      <c r="J32" s="15"/>
      <c r="K32" s="15"/>
      <c r="L32" s="15"/>
      <c r="M32" s="15"/>
      <c r="N32" s="15"/>
      <c r="O32" s="15"/>
    </row>
  </sheetData>
  <sortState columnSort="1" ref="D1:O32">
    <sortCondition descending="1" ref="D2:O2"/>
  </sortState>
  <mergeCells count="6">
    <mergeCell ref="B28:B32"/>
    <mergeCell ref="B3:B7"/>
    <mergeCell ref="B8:B12"/>
    <mergeCell ref="B13:B17"/>
    <mergeCell ref="B18:B22"/>
    <mergeCell ref="B23:B27"/>
  </mergeCells>
  <pageMargins left="0" right="0" top="0.55118110236220474" bottom="0.35433070866141736" header="0.31496062992125984" footer="0.31496062992125984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/>
  <dimension ref="B1:O17"/>
  <sheetViews>
    <sheetView topLeftCell="B1" zoomScaleNormal="100" workbookViewId="0">
      <pane xSplit="1" ySplit="7" topLeftCell="C8" activePane="bottomRight" state="frozen"/>
      <selection activeCell="B1" sqref="B1"/>
      <selection pane="topRight" activeCell="C1" sqref="C1"/>
      <selection pane="bottomLeft" activeCell="B8" sqref="B8"/>
      <selection pane="bottomRight" activeCell="B13" sqref="B13:B17"/>
    </sheetView>
  </sheetViews>
  <sheetFormatPr defaultColWidth="9.140625" defaultRowHeight="15" x14ac:dyDescent="0.2"/>
  <cols>
    <col min="1" max="1" width="1.85546875" style="9" customWidth="1"/>
    <col min="2" max="2" width="17.28515625" style="7" customWidth="1"/>
    <col min="3" max="3" width="19.7109375" style="8" customWidth="1"/>
    <col min="4" max="15" width="6.7109375" style="9" customWidth="1"/>
    <col min="16" max="16384" width="9.140625" style="9"/>
  </cols>
  <sheetData>
    <row r="1" spans="2:15" ht="33" customHeight="1" x14ac:dyDescent="0.2"/>
    <row r="2" spans="2:15" x14ac:dyDescent="0.25">
      <c r="B2" s="1"/>
      <c r="C2" s="2" t="s">
        <v>19</v>
      </c>
      <c r="D2" s="3">
        <v>2021</v>
      </c>
      <c r="E2" s="3">
        <v>2020</v>
      </c>
      <c r="F2" s="3">
        <v>2019</v>
      </c>
      <c r="G2" s="3">
        <v>2018</v>
      </c>
      <c r="H2" s="3">
        <v>2017</v>
      </c>
      <c r="I2" s="3">
        <v>2016</v>
      </c>
      <c r="J2" s="3">
        <v>2015</v>
      </c>
      <c r="K2" s="3">
        <v>2014</v>
      </c>
      <c r="L2" s="3">
        <v>2013</v>
      </c>
      <c r="M2" s="3">
        <v>2012</v>
      </c>
      <c r="N2" s="3">
        <v>2011</v>
      </c>
      <c r="O2" s="3">
        <v>2010</v>
      </c>
    </row>
    <row r="3" spans="2:15" ht="14.45" customHeight="1" x14ac:dyDescent="0.25">
      <c r="B3" s="33" t="s">
        <v>30</v>
      </c>
      <c r="C3" s="18" t="s">
        <v>0</v>
      </c>
      <c r="D3" s="19">
        <f t="shared" ref="D3:O3" si="0">SUM(D8,D13,D18,D23,D28,D33,D38,D43,D48,D53,D58,D63,D68,D73,D78)</f>
        <v>0</v>
      </c>
      <c r="E3" s="19">
        <f t="shared" si="0"/>
        <v>0</v>
      </c>
      <c r="F3" s="19">
        <f t="shared" si="0"/>
        <v>0</v>
      </c>
      <c r="G3" s="19">
        <f t="shared" si="0"/>
        <v>0</v>
      </c>
      <c r="H3" s="19">
        <f t="shared" si="0"/>
        <v>0</v>
      </c>
      <c r="I3" s="19">
        <f t="shared" si="0"/>
        <v>0</v>
      </c>
      <c r="J3" s="19">
        <f t="shared" si="0"/>
        <v>0</v>
      </c>
      <c r="K3" s="19">
        <f t="shared" si="0"/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19">
        <f t="shared" si="0"/>
        <v>0</v>
      </c>
    </row>
    <row r="4" spans="2:15" x14ac:dyDescent="0.25">
      <c r="B4" s="34"/>
      <c r="C4" s="20" t="s">
        <v>1</v>
      </c>
      <c r="D4" s="21">
        <f t="shared" ref="D4:O4" si="1">SUM(D9,D14,D19,D24,D29,D34,D39,D44,D49,D54,D59,D64,D69,D74,D79)</f>
        <v>1</v>
      </c>
      <c r="E4" s="21">
        <f t="shared" si="1"/>
        <v>0</v>
      </c>
      <c r="F4" s="21">
        <f t="shared" si="1"/>
        <v>0</v>
      </c>
      <c r="G4" s="21">
        <f t="shared" si="1"/>
        <v>0</v>
      </c>
      <c r="H4" s="21">
        <f t="shared" si="1"/>
        <v>0</v>
      </c>
      <c r="I4" s="21">
        <f t="shared" si="1"/>
        <v>0</v>
      </c>
      <c r="J4" s="21">
        <f t="shared" si="1"/>
        <v>0</v>
      </c>
      <c r="K4" s="21">
        <f t="shared" si="1"/>
        <v>0</v>
      </c>
      <c r="L4" s="21">
        <f t="shared" si="1"/>
        <v>0</v>
      </c>
      <c r="M4" s="21">
        <f t="shared" si="1"/>
        <v>0</v>
      </c>
      <c r="N4" s="21">
        <f t="shared" si="1"/>
        <v>0</v>
      </c>
      <c r="O4" s="21">
        <f t="shared" si="1"/>
        <v>0</v>
      </c>
    </row>
    <row r="5" spans="2:15" x14ac:dyDescent="0.25">
      <c r="B5" s="34"/>
      <c r="C5" s="20" t="s">
        <v>908</v>
      </c>
      <c r="D5" s="21">
        <f t="shared" ref="D5:O5" si="2">SUM(D80,D75,D70,D65,D60,D55,D50,D45,D40,D35,D30,D25,D20,D15,D10)</f>
        <v>2</v>
      </c>
      <c r="E5" s="21">
        <f t="shared" si="2"/>
        <v>3</v>
      </c>
      <c r="F5" s="21">
        <f t="shared" si="2"/>
        <v>1</v>
      </c>
      <c r="G5" s="21">
        <f t="shared" si="2"/>
        <v>2</v>
      </c>
      <c r="H5" s="21">
        <f t="shared" si="2"/>
        <v>2</v>
      </c>
      <c r="I5" s="21">
        <f t="shared" si="2"/>
        <v>1</v>
      </c>
      <c r="J5" s="21">
        <f t="shared" si="2"/>
        <v>1</v>
      </c>
      <c r="K5" s="21">
        <f t="shared" si="2"/>
        <v>0</v>
      </c>
      <c r="L5" s="21">
        <f t="shared" si="2"/>
        <v>0</v>
      </c>
      <c r="M5" s="21">
        <f t="shared" si="2"/>
        <v>0</v>
      </c>
      <c r="N5" s="21">
        <f t="shared" si="2"/>
        <v>0</v>
      </c>
      <c r="O5" s="21">
        <f t="shared" si="2"/>
        <v>0</v>
      </c>
    </row>
    <row r="6" spans="2:15" x14ac:dyDescent="0.25">
      <c r="B6" s="34"/>
      <c r="C6" s="20" t="s">
        <v>3</v>
      </c>
      <c r="D6" s="21">
        <f t="shared" ref="D6:O6" si="3">SUM(D11,D16,D21,D26,D31,D36,D41,D46,D51,D56,D61,D66,D71,D76,D81)</f>
        <v>3</v>
      </c>
      <c r="E6" s="21">
        <f t="shared" si="3"/>
        <v>3</v>
      </c>
      <c r="F6" s="21">
        <f t="shared" si="3"/>
        <v>4</v>
      </c>
      <c r="G6" s="21">
        <f t="shared" si="3"/>
        <v>4</v>
      </c>
      <c r="H6" s="21">
        <f t="shared" si="3"/>
        <v>4</v>
      </c>
      <c r="I6" s="21">
        <f t="shared" si="3"/>
        <v>4</v>
      </c>
      <c r="J6" s="21">
        <f t="shared" si="3"/>
        <v>4</v>
      </c>
      <c r="K6" s="21">
        <f t="shared" si="3"/>
        <v>4</v>
      </c>
      <c r="L6" s="21">
        <f t="shared" si="3"/>
        <v>1</v>
      </c>
      <c r="M6" s="21">
        <f t="shared" si="3"/>
        <v>0</v>
      </c>
      <c r="N6" s="21">
        <f t="shared" si="3"/>
        <v>0</v>
      </c>
      <c r="O6" s="21">
        <f t="shared" si="3"/>
        <v>0</v>
      </c>
    </row>
    <row r="7" spans="2:15" x14ac:dyDescent="0.25">
      <c r="B7" s="35"/>
      <c r="C7" s="22" t="s">
        <v>4</v>
      </c>
      <c r="D7" s="23">
        <f t="shared" ref="D7:O7" si="4">SUM(D82,D77,D72,D67,D62,D57,D52,D47,D42,D37,D32,D27,D22,D17,D12)</f>
        <v>0</v>
      </c>
      <c r="E7" s="23">
        <f t="shared" si="4"/>
        <v>0</v>
      </c>
      <c r="F7" s="23">
        <f t="shared" si="4"/>
        <v>2</v>
      </c>
      <c r="G7" s="23">
        <f t="shared" si="4"/>
        <v>0</v>
      </c>
      <c r="H7" s="23">
        <f t="shared" si="4"/>
        <v>0</v>
      </c>
      <c r="I7" s="23">
        <f t="shared" si="4"/>
        <v>0</v>
      </c>
      <c r="J7" s="23">
        <f t="shared" si="4"/>
        <v>0</v>
      </c>
      <c r="K7" s="23">
        <f t="shared" si="4"/>
        <v>0</v>
      </c>
      <c r="L7" s="23">
        <f t="shared" si="4"/>
        <v>0</v>
      </c>
      <c r="M7" s="23">
        <f t="shared" si="4"/>
        <v>0</v>
      </c>
      <c r="N7" s="23">
        <f t="shared" si="4"/>
        <v>0</v>
      </c>
      <c r="O7" s="23">
        <f t="shared" si="4"/>
        <v>0</v>
      </c>
    </row>
    <row r="8" spans="2:15" ht="15" customHeight="1" x14ac:dyDescent="0.25">
      <c r="B8" s="30" t="s">
        <v>918</v>
      </c>
      <c r="C8" s="10" t="s">
        <v>0</v>
      </c>
      <c r="D8" s="11">
        <v>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2:15" x14ac:dyDescent="0.25">
      <c r="B9" s="31"/>
      <c r="C9" s="12" t="s">
        <v>1</v>
      </c>
      <c r="D9" s="13">
        <v>1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2:15" x14ac:dyDescent="0.25">
      <c r="B10" s="31"/>
      <c r="C10" s="12" t="s">
        <v>908</v>
      </c>
      <c r="D10" s="13">
        <v>1</v>
      </c>
      <c r="E10" s="13">
        <v>2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2:15" x14ac:dyDescent="0.25">
      <c r="B11" s="31"/>
      <c r="C11" s="12" t="s">
        <v>3</v>
      </c>
      <c r="D11" s="13">
        <v>2</v>
      </c>
      <c r="E11" s="13">
        <v>2</v>
      </c>
      <c r="F11" s="13">
        <v>2</v>
      </c>
      <c r="G11" s="13">
        <v>2</v>
      </c>
      <c r="H11" s="13">
        <v>2</v>
      </c>
      <c r="I11" s="13">
        <v>2</v>
      </c>
      <c r="J11" s="13">
        <v>2</v>
      </c>
      <c r="K11" s="13">
        <v>2</v>
      </c>
      <c r="L11" s="13"/>
      <c r="M11" s="13"/>
      <c r="N11" s="13"/>
      <c r="O11" s="13"/>
    </row>
    <row r="12" spans="2:15" x14ac:dyDescent="0.25">
      <c r="B12" s="32"/>
      <c r="C12" s="14" t="s">
        <v>909</v>
      </c>
      <c r="D12" s="15">
        <v>0</v>
      </c>
      <c r="E12" s="15"/>
      <c r="F12" s="15">
        <v>2</v>
      </c>
      <c r="G12" s="15"/>
      <c r="H12" s="15"/>
      <c r="I12" s="15"/>
      <c r="J12" s="15"/>
      <c r="K12" s="15"/>
      <c r="L12" s="15"/>
      <c r="M12" s="15"/>
      <c r="N12" s="15"/>
      <c r="O12" s="15"/>
    </row>
    <row r="13" spans="2:15" x14ac:dyDescent="0.25">
      <c r="B13" s="30" t="s">
        <v>31</v>
      </c>
      <c r="C13" s="10" t="s">
        <v>0</v>
      </c>
      <c r="D13" s="11">
        <v>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x14ac:dyDescent="0.25">
      <c r="B14" s="31"/>
      <c r="C14" s="12" t="s">
        <v>1</v>
      </c>
      <c r="D14" s="13">
        <v>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2:15" x14ac:dyDescent="0.25">
      <c r="B15" s="31"/>
      <c r="C15" s="12" t="s">
        <v>908</v>
      </c>
      <c r="D15" s="13">
        <v>1</v>
      </c>
      <c r="E15" s="13">
        <v>1</v>
      </c>
      <c r="F15" s="13">
        <v>1</v>
      </c>
      <c r="G15" s="13">
        <v>2</v>
      </c>
      <c r="H15" s="13">
        <v>2</v>
      </c>
      <c r="I15" s="13">
        <v>1</v>
      </c>
      <c r="J15" s="13">
        <v>1</v>
      </c>
      <c r="K15" s="13"/>
      <c r="L15" s="13"/>
      <c r="M15" s="13"/>
      <c r="N15" s="13"/>
      <c r="O15" s="13"/>
    </row>
    <row r="16" spans="2:15" x14ac:dyDescent="0.25">
      <c r="B16" s="31"/>
      <c r="C16" s="12" t="s">
        <v>3</v>
      </c>
      <c r="D16" s="13">
        <v>1</v>
      </c>
      <c r="E16" s="13">
        <v>1</v>
      </c>
      <c r="F16" s="13">
        <v>2</v>
      </c>
      <c r="G16" s="13">
        <v>2</v>
      </c>
      <c r="H16" s="13">
        <v>2</v>
      </c>
      <c r="I16" s="13">
        <v>2</v>
      </c>
      <c r="J16" s="13">
        <v>2</v>
      </c>
      <c r="K16" s="13">
        <v>2</v>
      </c>
      <c r="L16" s="13">
        <v>1</v>
      </c>
      <c r="M16" s="13"/>
      <c r="N16" s="13"/>
      <c r="O16" s="13"/>
    </row>
    <row r="17" spans="2:15" x14ac:dyDescent="0.25">
      <c r="B17" s="32"/>
      <c r="C17" s="14" t="s">
        <v>909</v>
      </c>
      <c r="D17" s="15">
        <v>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</sheetData>
  <sortState columnSort="1" ref="D1:O17">
    <sortCondition descending="1" ref="D2:O2"/>
  </sortState>
  <mergeCells count="3">
    <mergeCell ref="B3:B7"/>
    <mergeCell ref="B8:B12"/>
    <mergeCell ref="B13:B17"/>
  </mergeCells>
  <pageMargins left="0" right="0" top="0.55118110236220474" bottom="0.35433070866141736" header="0.31496062992125984" footer="0.31496062992125984"/>
  <pageSetup paperSize="9" scale="5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B1:O12"/>
  <sheetViews>
    <sheetView topLeftCell="B1" zoomScaleNormal="100" workbookViewId="0">
      <pane xSplit="1" ySplit="7" topLeftCell="C8" activePane="bottomRight" state="frozen"/>
      <selection activeCell="B1" sqref="B1"/>
      <selection pane="topRight" activeCell="C1" sqref="C1"/>
      <selection pane="bottomLeft" activeCell="B8" sqref="B8"/>
      <selection pane="bottomRight" activeCell="D13" sqref="D13"/>
    </sheetView>
  </sheetViews>
  <sheetFormatPr defaultColWidth="9.140625" defaultRowHeight="15" x14ac:dyDescent="0.2"/>
  <cols>
    <col min="1" max="1" width="1.85546875" style="9" customWidth="1"/>
    <col min="2" max="2" width="17.28515625" style="7" customWidth="1"/>
    <col min="3" max="3" width="19.7109375" style="8" customWidth="1"/>
    <col min="4" max="15" width="6.7109375" style="9" customWidth="1"/>
    <col min="16" max="16384" width="9.140625" style="9"/>
  </cols>
  <sheetData>
    <row r="1" spans="2:15" ht="33" customHeight="1" x14ac:dyDescent="0.2"/>
    <row r="2" spans="2:15" x14ac:dyDescent="0.25">
      <c r="B2" s="1"/>
      <c r="C2" s="2" t="s">
        <v>19</v>
      </c>
      <c r="D2" s="3">
        <v>2021</v>
      </c>
      <c r="E2" s="3">
        <v>2020</v>
      </c>
      <c r="F2" s="3">
        <v>2019</v>
      </c>
      <c r="G2" s="3">
        <v>2018</v>
      </c>
      <c r="H2" s="3">
        <v>2017</v>
      </c>
      <c r="I2" s="3">
        <v>2016</v>
      </c>
      <c r="J2" s="3">
        <v>2015</v>
      </c>
      <c r="K2" s="3">
        <v>2014</v>
      </c>
      <c r="L2" s="3">
        <v>2013</v>
      </c>
      <c r="M2" s="3">
        <v>2012</v>
      </c>
      <c r="N2" s="3">
        <v>2011</v>
      </c>
      <c r="O2" s="3">
        <v>2010</v>
      </c>
    </row>
    <row r="3" spans="2:15" ht="14.45" customHeight="1" x14ac:dyDescent="0.25">
      <c r="B3" s="33" t="s">
        <v>32</v>
      </c>
      <c r="C3" s="18" t="s">
        <v>0</v>
      </c>
      <c r="D3" s="19">
        <f t="shared" ref="D3:O3" si="0">SUM(D8,D13,D18,D23,D28,D33,D38,D43,D48,D53,D58,D63,D68,D73,D78)</f>
        <v>0</v>
      </c>
      <c r="E3" s="19">
        <f t="shared" si="0"/>
        <v>0</v>
      </c>
      <c r="F3" s="19">
        <f t="shared" si="0"/>
        <v>0</v>
      </c>
      <c r="G3" s="19">
        <f t="shared" si="0"/>
        <v>0</v>
      </c>
      <c r="H3" s="19">
        <f t="shared" si="0"/>
        <v>0</v>
      </c>
      <c r="I3" s="19">
        <f t="shared" si="0"/>
        <v>0</v>
      </c>
      <c r="J3" s="19">
        <f t="shared" si="0"/>
        <v>0</v>
      </c>
      <c r="K3" s="19">
        <f t="shared" si="0"/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19">
        <f t="shared" si="0"/>
        <v>0</v>
      </c>
    </row>
    <row r="4" spans="2:15" x14ac:dyDescent="0.25">
      <c r="B4" s="34"/>
      <c r="C4" s="20" t="s">
        <v>1</v>
      </c>
      <c r="D4" s="21">
        <f t="shared" ref="D4:O4" si="1">SUM(D9,D14,D19,D24,D29,D34,D39,D44,D49,D54,D59,D64,D69,D74,D79)</f>
        <v>0</v>
      </c>
      <c r="E4" s="21">
        <f t="shared" si="1"/>
        <v>0</v>
      </c>
      <c r="F4" s="21">
        <f t="shared" si="1"/>
        <v>0</v>
      </c>
      <c r="G4" s="21">
        <f t="shared" si="1"/>
        <v>0</v>
      </c>
      <c r="H4" s="21">
        <f t="shared" si="1"/>
        <v>0</v>
      </c>
      <c r="I4" s="21">
        <f t="shared" si="1"/>
        <v>0</v>
      </c>
      <c r="J4" s="21">
        <f t="shared" si="1"/>
        <v>0</v>
      </c>
      <c r="K4" s="21">
        <f t="shared" si="1"/>
        <v>0</v>
      </c>
      <c r="L4" s="21">
        <f t="shared" si="1"/>
        <v>0</v>
      </c>
      <c r="M4" s="21">
        <f t="shared" si="1"/>
        <v>0</v>
      </c>
      <c r="N4" s="21">
        <f t="shared" si="1"/>
        <v>0</v>
      </c>
      <c r="O4" s="21">
        <f t="shared" si="1"/>
        <v>0</v>
      </c>
    </row>
    <row r="5" spans="2:15" x14ac:dyDescent="0.25">
      <c r="B5" s="34"/>
      <c r="C5" s="20" t="s">
        <v>908</v>
      </c>
      <c r="D5" s="21">
        <f t="shared" ref="D5:O5" si="2">SUM(D80,D75,D70,D65,D60,D55,D50,D45,D40,D35,D30,D25,D20,D15,D10)</f>
        <v>0</v>
      </c>
      <c r="E5" s="21">
        <f t="shared" si="2"/>
        <v>0</v>
      </c>
      <c r="F5" s="21">
        <f t="shared" si="2"/>
        <v>0</v>
      </c>
      <c r="G5" s="21">
        <f t="shared" si="2"/>
        <v>0</v>
      </c>
      <c r="H5" s="21">
        <f t="shared" si="2"/>
        <v>0</v>
      </c>
      <c r="I5" s="21">
        <f t="shared" si="2"/>
        <v>0</v>
      </c>
      <c r="J5" s="21">
        <f t="shared" si="2"/>
        <v>0</v>
      </c>
      <c r="K5" s="21">
        <f t="shared" si="2"/>
        <v>0</v>
      </c>
      <c r="L5" s="21">
        <f t="shared" si="2"/>
        <v>0</v>
      </c>
      <c r="M5" s="21">
        <f t="shared" si="2"/>
        <v>0</v>
      </c>
      <c r="N5" s="21">
        <f t="shared" si="2"/>
        <v>0</v>
      </c>
      <c r="O5" s="21">
        <f t="shared" si="2"/>
        <v>0</v>
      </c>
    </row>
    <row r="6" spans="2:15" x14ac:dyDescent="0.25">
      <c r="B6" s="34"/>
      <c r="C6" s="20" t="s">
        <v>3</v>
      </c>
      <c r="D6" s="21">
        <f t="shared" ref="D6:O6" si="3">SUM(D11,D16,D21,D26,D31,D36,D41,D46,D51,D56,D61,D66,D71,D76,D81)</f>
        <v>7</v>
      </c>
      <c r="E6" s="21">
        <f t="shared" si="3"/>
        <v>7</v>
      </c>
      <c r="F6" s="21">
        <f t="shared" si="3"/>
        <v>9</v>
      </c>
      <c r="G6" s="21">
        <f t="shared" si="3"/>
        <v>9</v>
      </c>
      <c r="H6" s="21">
        <f t="shared" si="3"/>
        <v>9</v>
      </c>
      <c r="I6" s="21">
        <f t="shared" si="3"/>
        <v>4</v>
      </c>
      <c r="J6" s="21">
        <f t="shared" si="3"/>
        <v>4</v>
      </c>
      <c r="K6" s="21">
        <f t="shared" si="3"/>
        <v>5</v>
      </c>
      <c r="L6" s="21">
        <f t="shared" si="3"/>
        <v>0</v>
      </c>
      <c r="M6" s="21">
        <f t="shared" si="3"/>
        <v>0</v>
      </c>
      <c r="N6" s="21">
        <f t="shared" si="3"/>
        <v>0</v>
      </c>
      <c r="O6" s="21">
        <f t="shared" si="3"/>
        <v>0</v>
      </c>
    </row>
    <row r="7" spans="2:15" x14ac:dyDescent="0.25">
      <c r="B7" s="35"/>
      <c r="C7" s="22" t="s">
        <v>4</v>
      </c>
      <c r="D7" s="23">
        <f t="shared" ref="D7:O7" si="4">SUM(D82,D77,D72,D67,D62,D57,D52,D47,D42,D37,D32,D27,D22,D17,D12)</f>
        <v>0</v>
      </c>
      <c r="E7" s="23">
        <f t="shared" si="4"/>
        <v>0</v>
      </c>
      <c r="F7" s="23">
        <f t="shared" si="4"/>
        <v>0</v>
      </c>
      <c r="G7" s="23">
        <f t="shared" si="4"/>
        <v>0</v>
      </c>
      <c r="H7" s="23">
        <f t="shared" si="4"/>
        <v>0</v>
      </c>
      <c r="I7" s="23">
        <f t="shared" si="4"/>
        <v>0</v>
      </c>
      <c r="J7" s="23">
        <f t="shared" si="4"/>
        <v>0</v>
      </c>
      <c r="K7" s="23">
        <f t="shared" si="4"/>
        <v>0</v>
      </c>
      <c r="L7" s="23">
        <f t="shared" si="4"/>
        <v>0</v>
      </c>
      <c r="M7" s="23">
        <f t="shared" si="4"/>
        <v>0</v>
      </c>
      <c r="N7" s="23">
        <f t="shared" si="4"/>
        <v>0</v>
      </c>
      <c r="O7" s="23">
        <f t="shared" si="4"/>
        <v>0</v>
      </c>
    </row>
    <row r="8" spans="2:15" ht="15" customHeight="1" x14ac:dyDescent="0.25">
      <c r="B8" s="30" t="s">
        <v>35</v>
      </c>
      <c r="C8" s="10" t="s">
        <v>0</v>
      </c>
      <c r="D8" s="11">
        <v>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2:15" x14ac:dyDescent="0.25">
      <c r="B9" s="31"/>
      <c r="C9" s="12" t="s">
        <v>1</v>
      </c>
      <c r="D9" s="13">
        <v>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2:15" x14ac:dyDescent="0.25">
      <c r="B10" s="31"/>
      <c r="C10" s="12" t="s">
        <v>908</v>
      </c>
      <c r="D10" s="13">
        <v>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2:15" x14ac:dyDescent="0.25">
      <c r="B11" s="31"/>
      <c r="C11" s="12" t="s">
        <v>3</v>
      </c>
      <c r="D11" s="13">
        <v>7</v>
      </c>
      <c r="E11" s="13">
        <v>7</v>
      </c>
      <c r="F11" s="13">
        <v>9</v>
      </c>
      <c r="G11" s="13">
        <v>9</v>
      </c>
      <c r="H11" s="13">
        <v>9</v>
      </c>
      <c r="I11" s="13">
        <v>4</v>
      </c>
      <c r="J11" s="13">
        <v>4</v>
      </c>
      <c r="K11" s="13">
        <v>5</v>
      </c>
      <c r="L11" s="13"/>
      <c r="M11" s="13"/>
      <c r="N11" s="13"/>
      <c r="O11" s="13"/>
    </row>
    <row r="12" spans="2:15" x14ac:dyDescent="0.25">
      <c r="B12" s="32"/>
      <c r="C12" s="14" t="s">
        <v>909</v>
      </c>
      <c r="D12" s="15">
        <v>0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</sheetData>
  <sortState columnSort="1" ref="D1:O19">
    <sortCondition descending="1" ref="D2:O2"/>
  </sortState>
  <mergeCells count="2">
    <mergeCell ref="B3:B7"/>
    <mergeCell ref="B8:B12"/>
  </mergeCells>
  <pageMargins left="0" right="0" top="0.55118110236220474" bottom="0.35433070866141736" header="0.31496062992125984" footer="0.31496062992125984"/>
  <pageSetup paperSize="9" scale="5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B1:O12"/>
  <sheetViews>
    <sheetView topLeftCell="B1" zoomScaleNormal="100" workbookViewId="0">
      <pane xSplit="1" ySplit="7" topLeftCell="C8" activePane="bottomRight" state="frozen"/>
      <selection activeCell="B1" sqref="B1"/>
      <selection pane="topRight" activeCell="C1" sqref="C1"/>
      <selection pane="bottomLeft" activeCell="B8" sqref="B8"/>
      <selection pane="bottomRight" activeCell="B13" sqref="B13"/>
    </sheetView>
  </sheetViews>
  <sheetFormatPr defaultColWidth="9.140625" defaultRowHeight="15" x14ac:dyDescent="0.2"/>
  <cols>
    <col min="1" max="1" width="1.85546875" style="9" customWidth="1"/>
    <col min="2" max="2" width="17.28515625" style="7" customWidth="1"/>
    <col min="3" max="3" width="19.7109375" style="8" customWidth="1"/>
    <col min="4" max="15" width="6.7109375" style="9" customWidth="1"/>
    <col min="16" max="16384" width="9.140625" style="9"/>
  </cols>
  <sheetData>
    <row r="1" spans="2:15" ht="33" customHeight="1" x14ac:dyDescent="0.2"/>
    <row r="2" spans="2:15" x14ac:dyDescent="0.25">
      <c r="B2" s="1"/>
      <c r="C2" s="2" t="s">
        <v>19</v>
      </c>
      <c r="D2" s="3">
        <v>2021</v>
      </c>
      <c r="E2" s="3">
        <v>2020</v>
      </c>
      <c r="F2" s="3">
        <v>2019</v>
      </c>
      <c r="G2" s="3">
        <v>2018</v>
      </c>
      <c r="H2" s="3">
        <v>2017</v>
      </c>
      <c r="I2" s="3">
        <v>2016</v>
      </c>
      <c r="J2" s="3">
        <v>2015</v>
      </c>
      <c r="K2" s="3">
        <v>2014</v>
      </c>
      <c r="L2" s="3">
        <v>2013</v>
      </c>
      <c r="M2" s="3">
        <v>2012</v>
      </c>
      <c r="N2" s="3">
        <v>2011</v>
      </c>
      <c r="O2" s="3">
        <v>2010</v>
      </c>
    </row>
    <row r="3" spans="2:15" ht="14.45" customHeight="1" x14ac:dyDescent="0.25">
      <c r="B3" s="33" t="s">
        <v>33</v>
      </c>
      <c r="C3" s="18" t="s">
        <v>0</v>
      </c>
      <c r="D3" s="19">
        <f t="shared" ref="D3:O3" si="0">SUM(D8,D13,D18,D23,D28,D33,D38,D43,D48,D53,D58,D63,D68,D73,D78)</f>
        <v>0</v>
      </c>
      <c r="E3" s="19">
        <f t="shared" si="0"/>
        <v>0</v>
      </c>
      <c r="F3" s="19">
        <f t="shared" si="0"/>
        <v>0</v>
      </c>
      <c r="G3" s="19">
        <f t="shared" si="0"/>
        <v>0</v>
      </c>
      <c r="H3" s="19">
        <f t="shared" si="0"/>
        <v>0</v>
      </c>
      <c r="I3" s="19">
        <f t="shared" si="0"/>
        <v>0</v>
      </c>
      <c r="J3" s="19">
        <f t="shared" si="0"/>
        <v>0</v>
      </c>
      <c r="K3" s="19">
        <f t="shared" si="0"/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19">
        <f t="shared" si="0"/>
        <v>0</v>
      </c>
    </row>
    <row r="4" spans="2:15" x14ac:dyDescent="0.25">
      <c r="B4" s="34"/>
      <c r="C4" s="20" t="s">
        <v>1</v>
      </c>
      <c r="D4" s="21">
        <f t="shared" ref="D4:O4" si="1">SUM(D9,D14,D19,D24,D29,D34,D39,D44,D49,D54,D59,D64,D69,D74,D79)</f>
        <v>0</v>
      </c>
      <c r="E4" s="21">
        <f t="shared" si="1"/>
        <v>0</v>
      </c>
      <c r="F4" s="21">
        <f t="shared" si="1"/>
        <v>0</v>
      </c>
      <c r="G4" s="21">
        <f t="shared" si="1"/>
        <v>0</v>
      </c>
      <c r="H4" s="21">
        <f t="shared" si="1"/>
        <v>0</v>
      </c>
      <c r="I4" s="21">
        <f t="shared" si="1"/>
        <v>0</v>
      </c>
      <c r="J4" s="21">
        <f t="shared" si="1"/>
        <v>0</v>
      </c>
      <c r="K4" s="21">
        <f t="shared" si="1"/>
        <v>0</v>
      </c>
      <c r="L4" s="21">
        <f t="shared" si="1"/>
        <v>0</v>
      </c>
      <c r="M4" s="21">
        <f t="shared" si="1"/>
        <v>0</v>
      </c>
      <c r="N4" s="21">
        <f t="shared" si="1"/>
        <v>0</v>
      </c>
      <c r="O4" s="21">
        <f t="shared" si="1"/>
        <v>0</v>
      </c>
    </row>
    <row r="5" spans="2:15" x14ac:dyDescent="0.25">
      <c r="B5" s="34"/>
      <c r="C5" s="20" t="s">
        <v>908</v>
      </c>
      <c r="D5" s="21">
        <f t="shared" ref="D5:O5" si="2">SUM(D80,D75,D70,D65,D60,D55,D50,D45,D40,D35,D30,D25,D20,D15,D10)</f>
        <v>0</v>
      </c>
      <c r="E5" s="21">
        <f t="shared" si="2"/>
        <v>0</v>
      </c>
      <c r="F5" s="21">
        <f t="shared" si="2"/>
        <v>0</v>
      </c>
      <c r="G5" s="21">
        <f t="shared" si="2"/>
        <v>0</v>
      </c>
      <c r="H5" s="21">
        <f t="shared" si="2"/>
        <v>0</v>
      </c>
      <c r="I5" s="21">
        <f t="shared" si="2"/>
        <v>0</v>
      </c>
      <c r="J5" s="21">
        <f t="shared" si="2"/>
        <v>0</v>
      </c>
      <c r="K5" s="21">
        <f t="shared" si="2"/>
        <v>0</v>
      </c>
      <c r="L5" s="21">
        <f t="shared" si="2"/>
        <v>0</v>
      </c>
      <c r="M5" s="21">
        <f t="shared" si="2"/>
        <v>0</v>
      </c>
      <c r="N5" s="21">
        <f t="shared" si="2"/>
        <v>0</v>
      </c>
      <c r="O5" s="21">
        <f t="shared" si="2"/>
        <v>0</v>
      </c>
    </row>
    <row r="6" spans="2:15" x14ac:dyDescent="0.25">
      <c r="B6" s="34"/>
      <c r="C6" s="20" t="s">
        <v>3</v>
      </c>
      <c r="D6" s="21">
        <f t="shared" ref="D6:O6" si="3">SUM(D11,D16,D21,D26,D31,D36,D41,D46,D51,D56,D61,D66,D71,D76,D81)</f>
        <v>0</v>
      </c>
      <c r="E6" s="21">
        <f t="shared" si="3"/>
        <v>0</v>
      </c>
      <c r="F6" s="21">
        <f t="shared" si="3"/>
        <v>0</v>
      </c>
      <c r="G6" s="21">
        <f t="shared" si="3"/>
        <v>0</v>
      </c>
      <c r="H6" s="21">
        <f t="shared" si="3"/>
        <v>0</v>
      </c>
      <c r="I6" s="21">
        <f t="shared" si="3"/>
        <v>0</v>
      </c>
      <c r="J6" s="21">
        <f t="shared" si="3"/>
        <v>0</v>
      </c>
      <c r="K6" s="21">
        <f t="shared" si="3"/>
        <v>0</v>
      </c>
      <c r="L6" s="21">
        <f t="shared" si="3"/>
        <v>0</v>
      </c>
      <c r="M6" s="21">
        <f t="shared" si="3"/>
        <v>0</v>
      </c>
      <c r="N6" s="21">
        <f t="shared" si="3"/>
        <v>0</v>
      </c>
      <c r="O6" s="21">
        <f t="shared" si="3"/>
        <v>0</v>
      </c>
    </row>
    <row r="7" spans="2:15" x14ac:dyDescent="0.25">
      <c r="B7" s="35"/>
      <c r="C7" s="22" t="s">
        <v>4</v>
      </c>
      <c r="D7" s="23">
        <f t="shared" ref="D7:O7" si="4">SUM(D82,D77,D72,D67,D62,D57,D52,D47,D42,D37,D32,D27,D22,D17,D12)</f>
        <v>39</v>
      </c>
      <c r="E7" s="23">
        <f t="shared" si="4"/>
        <v>40</v>
      </c>
      <c r="F7" s="23">
        <f t="shared" si="4"/>
        <v>35</v>
      </c>
      <c r="G7" s="23">
        <f t="shared" si="4"/>
        <v>32</v>
      </c>
      <c r="H7" s="23">
        <f t="shared" si="4"/>
        <v>31</v>
      </c>
      <c r="I7" s="23">
        <f t="shared" si="4"/>
        <v>29</v>
      </c>
      <c r="J7" s="23">
        <f t="shared" si="4"/>
        <v>26</v>
      </c>
      <c r="K7" s="23">
        <f t="shared" si="4"/>
        <v>20</v>
      </c>
      <c r="L7" s="23">
        <f t="shared" si="4"/>
        <v>13</v>
      </c>
      <c r="M7" s="23">
        <f t="shared" si="4"/>
        <v>10</v>
      </c>
      <c r="N7" s="23">
        <f t="shared" si="4"/>
        <v>2</v>
      </c>
      <c r="O7" s="23">
        <f t="shared" si="4"/>
        <v>0</v>
      </c>
    </row>
    <row r="8" spans="2:15" ht="15" customHeight="1" x14ac:dyDescent="0.25">
      <c r="B8" s="30" t="s">
        <v>914</v>
      </c>
      <c r="C8" s="10" t="s">
        <v>0</v>
      </c>
      <c r="D8" s="11">
        <v>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2:15" x14ac:dyDescent="0.25">
      <c r="B9" s="31"/>
      <c r="C9" s="12" t="s">
        <v>1</v>
      </c>
      <c r="D9" s="13">
        <v>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2:15" x14ac:dyDescent="0.25">
      <c r="B10" s="31"/>
      <c r="C10" s="12" t="s">
        <v>908</v>
      </c>
      <c r="D10" s="13">
        <v>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2:15" x14ac:dyDescent="0.25">
      <c r="B11" s="31"/>
      <c r="C11" s="12" t="s">
        <v>3</v>
      </c>
      <c r="D11" s="13">
        <v>0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2:15" x14ac:dyDescent="0.25">
      <c r="B12" s="32"/>
      <c r="C12" s="14" t="s">
        <v>909</v>
      </c>
      <c r="D12" s="15">
        <v>39</v>
      </c>
      <c r="E12" s="15">
        <v>40</v>
      </c>
      <c r="F12" s="15">
        <v>35</v>
      </c>
      <c r="G12" s="15">
        <v>32</v>
      </c>
      <c r="H12" s="15">
        <v>31</v>
      </c>
      <c r="I12" s="15">
        <v>29</v>
      </c>
      <c r="J12" s="15">
        <v>26</v>
      </c>
      <c r="K12" s="15">
        <v>20</v>
      </c>
      <c r="L12" s="15">
        <v>13</v>
      </c>
      <c r="M12" s="15">
        <v>10</v>
      </c>
      <c r="N12" s="15">
        <v>2</v>
      </c>
      <c r="O12" s="15"/>
    </row>
  </sheetData>
  <sortState columnSort="1" ref="D1:O12">
    <sortCondition descending="1" ref="D2:O2"/>
  </sortState>
  <mergeCells count="2">
    <mergeCell ref="B3:B7"/>
    <mergeCell ref="B8:B12"/>
  </mergeCells>
  <pageMargins left="0" right="0" top="0.55118110236220474" bottom="0.35433070866141736" header="0.31496062992125984" footer="0.31496062992125984"/>
  <pageSetup paperSize="9" scale="5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B1:O12"/>
  <sheetViews>
    <sheetView topLeftCell="B1" zoomScaleNormal="100" workbookViewId="0">
      <pane xSplit="1" ySplit="7" topLeftCell="C8" activePane="bottomRight" state="frozen"/>
      <selection activeCell="B1" sqref="B1"/>
      <selection pane="topRight" activeCell="C1" sqref="C1"/>
      <selection pane="bottomLeft" activeCell="B8" sqref="B8"/>
      <selection pane="bottomRight" activeCell="C13" sqref="C13"/>
    </sheetView>
  </sheetViews>
  <sheetFormatPr defaultColWidth="9.140625" defaultRowHeight="15" x14ac:dyDescent="0.2"/>
  <cols>
    <col min="1" max="1" width="1.85546875" style="9" customWidth="1"/>
    <col min="2" max="2" width="17.28515625" style="7" customWidth="1"/>
    <col min="3" max="3" width="19.7109375" style="8" customWidth="1"/>
    <col min="4" max="15" width="6.7109375" style="9" customWidth="1"/>
    <col min="16" max="16384" width="9.140625" style="9"/>
  </cols>
  <sheetData>
    <row r="1" spans="2:15" ht="33" customHeight="1" x14ac:dyDescent="0.2"/>
    <row r="2" spans="2:15" x14ac:dyDescent="0.25">
      <c r="B2" s="1"/>
      <c r="C2" s="2" t="s">
        <v>19</v>
      </c>
      <c r="D2" s="3">
        <v>2021</v>
      </c>
      <c r="E2" s="3">
        <v>2020</v>
      </c>
      <c r="F2" s="3">
        <v>2019</v>
      </c>
      <c r="G2" s="3">
        <v>2018</v>
      </c>
      <c r="H2" s="3">
        <v>2017</v>
      </c>
      <c r="I2" s="3">
        <v>2016</v>
      </c>
      <c r="J2" s="3">
        <v>2015</v>
      </c>
      <c r="K2" s="3">
        <v>2014</v>
      </c>
      <c r="L2" s="3">
        <v>2013</v>
      </c>
      <c r="M2" s="3">
        <v>2012</v>
      </c>
      <c r="N2" s="3">
        <v>2011</v>
      </c>
      <c r="O2" s="3">
        <v>2010</v>
      </c>
    </row>
    <row r="3" spans="2:15" ht="14.45" customHeight="1" x14ac:dyDescent="0.25">
      <c r="B3" s="33" t="s">
        <v>38</v>
      </c>
      <c r="C3" s="18" t="s">
        <v>0</v>
      </c>
      <c r="D3" s="19">
        <f t="shared" ref="D3:O3" si="0">SUM(D8,D13,D18,D23,D28,D33,D38,D43,D48,D53,D58,D63,D68,D73,D78)</f>
        <v>0</v>
      </c>
      <c r="E3" s="19">
        <f t="shared" si="0"/>
        <v>0</v>
      </c>
      <c r="F3" s="19">
        <f t="shared" si="0"/>
        <v>0</v>
      </c>
      <c r="G3" s="19">
        <f t="shared" si="0"/>
        <v>0</v>
      </c>
      <c r="H3" s="19">
        <f t="shared" si="0"/>
        <v>0</v>
      </c>
      <c r="I3" s="19">
        <f t="shared" si="0"/>
        <v>0</v>
      </c>
      <c r="J3" s="19">
        <f t="shared" si="0"/>
        <v>0</v>
      </c>
      <c r="K3" s="19">
        <f t="shared" si="0"/>
        <v>0</v>
      </c>
      <c r="L3" s="19">
        <f t="shared" si="0"/>
        <v>0</v>
      </c>
      <c r="M3" s="19">
        <f t="shared" si="0"/>
        <v>0</v>
      </c>
      <c r="N3" s="19">
        <f t="shared" si="0"/>
        <v>0</v>
      </c>
      <c r="O3" s="19">
        <f t="shared" si="0"/>
        <v>0</v>
      </c>
    </row>
    <row r="4" spans="2:15" x14ac:dyDescent="0.25">
      <c r="B4" s="34"/>
      <c r="C4" s="20" t="s">
        <v>1</v>
      </c>
      <c r="D4" s="21">
        <f t="shared" ref="D4:O4" si="1">SUM(D9,D14,D19,D24,D29,D34,D39,D44,D49,D54,D59,D64,D69,D74,D79)</f>
        <v>0</v>
      </c>
      <c r="E4" s="21">
        <f t="shared" si="1"/>
        <v>0</v>
      </c>
      <c r="F4" s="21">
        <f t="shared" si="1"/>
        <v>0</v>
      </c>
      <c r="G4" s="21">
        <f t="shared" si="1"/>
        <v>0</v>
      </c>
      <c r="H4" s="21">
        <f t="shared" si="1"/>
        <v>0</v>
      </c>
      <c r="I4" s="21">
        <f t="shared" si="1"/>
        <v>0</v>
      </c>
      <c r="J4" s="21">
        <f t="shared" si="1"/>
        <v>0</v>
      </c>
      <c r="K4" s="21">
        <f t="shared" si="1"/>
        <v>0</v>
      </c>
      <c r="L4" s="21">
        <f t="shared" si="1"/>
        <v>0</v>
      </c>
      <c r="M4" s="21">
        <f t="shared" si="1"/>
        <v>0</v>
      </c>
      <c r="N4" s="21">
        <f t="shared" si="1"/>
        <v>0</v>
      </c>
      <c r="O4" s="21">
        <f t="shared" si="1"/>
        <v>0</v>
      </c>
    </row>
    <row r="5" spans="2:15" x14ac:dyDescent="0.25">
      <c r="B5" s="34"/>
      <c r="C5" s="20" t="s">
        <v>908</v>
      </c>
      <c r="D5" s="21">
        <f t="shared" ref="D5:O5" si="2">SUM(D80,D75,D70,D65,D60,D55,D50,D45,D40,D35,D30,D25,D20,D15,D10)</f>
        <v>0</v>
      </c>
      <c r="E5" s="21">
        <f t="shared" si="2"/>
        <v>0</v>
      </c>
      <c r="F5" s="21">
        <f t="shared" si="2"/>
        <v>0</v>
      </c>
      <c r="G5" s="21">
        <f t="shared" si="2"/>
        <v>0</v>
      </c>
      <c r="H5" s="21">
        <f t="shared" si="2"/>
        <v>0</v>
      </c>
      <c r="I5" s="21">
        <f t="shared" si="2"/>
        <v>0</v>
      </c>
      <c r="J5" s="21">
        <f t="shared" si="2"/>
        <v>0</v>
      </c>
      <c r="K5" s="21">
        <f t="shared" si="2"/>
        <v>0</v>
      </c>
      <c r="L5" s="21">
        <f t="shared" si="2"/>
        <v>0</v>
      </c>
      <c r="M5" s="21">
        <f t="shared" si="2"/>
        <v>0</v>
      </c>
      <c r="N5" s="21">
        <f t="shared" si="2"/>
        <v>0</v>
      </c>
      <c r="O5" s="21">
        <f t="shared" si="2"/>
        <v>0</v>
      </c>
    </row>
    <row r="6" spans="2:15" x14ac:dyDescent="0.25">
      <c r="B6" s="34"/>
      <c r="C6" s="20" t="s">
        <v>3</v>
      </c>
      <c r="D6" s="21">
        <f t="shared" ref="D6:O6" si="3">SUM(D11,D16,D21,D26,D31,D36,D41,D46,D51,D56,D61,D66,D71,D76,D81)</f>
        <v>0</v>
      </c>
      <c r="E6" s="21">
        <f t="shared" si="3"/>
        <v>0</v>
      </c>
      <c r="F6" s="21">
        <f t="shared" si="3"/>
        <v>0</v>
      </c>
      <c r="G6" s="21">
        <f t="shared" si="3"/>
        <v>0</v>
      </c>
      <c r="H6" s="21">
        <f t="shared" si="3"/>
        <v>0</v>
      </c>
      <c r="I6" s="21">
        <f t="shared" si="3"/>
        <v>0</v>
      </c>
      <c r="J6" s="21">
        <f t="shared" si="3"/>
        <v>0</v>
      </c>
      <c r="K6" s="21">
        <f t="shared" si="3"/>
        <v>0</v>
      </c>
      <c r="L6" s="21">
        <f t="shared" si="3"/>
        <v>0</v>
      </c>
      <c r="M6" s="21">
        <f t="shared" si="3"/>
        <v>0</v>
      </c>
      <c r="N6" s="21">
        <f t="shared" si="3"/>
        <v>0</v>
      </c>
      <c r="O6" s="21">
        <f t="shared" si="3"/>
        <v>0</v>
      </c>
    </row>
    <row r="7" spans="2:15" x14ac:dyDescent="0.25">
      <c r="B7" s="35"/>
      <c r="C7" s="22" t="s">
        <v>4</v>
      </c>
      <c r="D7" s="23">
        <f t="shared" ref="D7:O7" si="4">SUM(D82,D77,D72,D67,D62,D57,D52,D47,D42,D37,D32,D27,D22,D17,D12)</f>
        <v>0</v>
      </c>
      <c r="E7" s="23">
        <f t="shared" si="4"/>
        <v>3</v>
      </c>
      <c r="F7" s="23">
        <f t="shared" si="4"/>
        <v>3</v>
      </c>
      <c r="G7" s="23">
        <f t="shared" si="4"/>
        <v>2</v>
      </c>
      <c r="H7" s="23">
        <f t="shared" si="4"/>
        <v>1</v>
      </c>
      <c r="I7" s="23">
        <f t="shared" si="4"/>
        <v>0</v>
      </c>
      <c r="J7" s="23">
        <f t="shared" si="4"/>
        <v>0</v>
      </c>
      <c r="K7" s="23">
        <f t="shared" si="4"/>
        <v>0</v>
      </c>
      <c r="L7" s="23">
        <f t="shared" si="4"/>
        <v>0</v>
      </c>
      <c r="M7" s="23">
        <f t="shared" si="4"/>
        <v>0</v>
      </c>
      <c r="N7" s="23">
        <f t="shared" si="4"/>
        <v>0</v>
      </c>
      <c r="O7" s="23">
        <f t="shared" si="4"/>
        <v>0</v>
      </c>
    </row>
    <row r="8" spans="2:15" ht="15" customHeight="1" x14ac:dyDescent="0.25">
      <c r="B8" s="30" t="s">
        <v>915</v>
      </c>
      <c r="C8" s="10" t="s">
        <v>0</v>
      </c>
      <c r="D8" s="11">
        <v>0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2:15" x14ac:dyDescent="0.25">
      <c r="B9" s="31"/>
      <c r="C9" s="12" t="s">
        <v>1</v>
      </c>
      <c r="D9" s="13">
        <v>0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2:15" x14ac:dyDescent="0.25">
      <c r="B10" s="31"/>
      <c r="C10" s="12" t="s">
        <v>908</v>
      </c>
      <c r="D10" s="13">
        <v>0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2:15" x14ac:dyDescent="0.25">
      <c r="B11" s="31"/>
      <c r="C11" s="12" t="s">
        <v>3</v>
      </c>
      <c r="D11" s="13">
        <v>0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2:15" x14ac:dyDescent="0.25">
      <c r="B12" s="32"/>
      <c r="C12" s="14" t="s">
        <v>909</v>
      </c>
      <c r="D12" s="15">
        <v>0</v>
      </c>
      <c r="E12" s="15">
        <v>3</v>
      </c>
      <c r="F12" s="15">
        <v>3</v>
      </c>
      <c r="G12" s="15">
        <v>2</v>
      </c>
      <c r="H12" s="15">
        <v>1</v>
      </c>
      <c r="I12" s="15"/>
      <c r="J12" s="15"/>
      <c r="K12" s="15"/>
      <c r="L12" s="15"/>
      <c r="M12" s="15"/>
      <c r="N12" s="15"/>
      <c r="O12" s="15"/>
    </row>
  </sheetData>
  <sortState columnSort="1" ref="D1:O19">
    <sortCondition descending="1" ref="D2:O2"/>
  </sortState>
  <mergeCells count="2">
    <mergeCell ref="B3:B7"/>
    <mergeCell ref="B8:B12"/>
  </mergeCells>
  <pageMargins left="0" right="0" top="0.55118110236220474" bottom="0.35433070866141736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13</vt:i4>
      </vt:variant>
    </vt:vector>
  </HeadingPairs>
  <TitlesOfParts>
    <vt:vector size="13" baseType="lpstr">
      <vt:lpstr>BTÜ GENEL </vt:lpstr>
      <vt:lpstr>MDBF</vt:lpstr>
      <vt:lpstr>OF</vt:lpstr>
      <vt:lpstr>MTF</vt:lpstr>
      <vt:lpstr>İTBF</vt:lpstr>
      <vt:lpstr>DF</vt:lpstr>
      <vt:lpstr>İF</vt:lpstr>
      <vt:lpstr>YDYO </vt:lpstr>
      <vt:lpstr>MYO</vt:lpstr>
      <vt:lpstr>REKTÖRLÜK</vt:lpstr>
      <vt:lpstr>ENS</vt:lpstr>
      <vt:lpstr>Genel</vt:lpstr>
      <vt:lpstr>İdari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2021-09-22T13:01:44Z</dcterms:modified>
</cp:coreProperties>
</file>