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BuÇalışmaKitabı"/>
  <bookViews>
    <workbookView xWindow="0" yWindow="0" windowWidth="19200" windowHeight="7035" tabRatio="908"/>
  </bookViews>
  <sheets>
    <sheet name="Sayılarla Öğr." sheetId="27" r:id="rId1"/>
    <sheet name="Lisans" sheetId="9" r:id="rId2"/>
    <sheet name="Lisansüstü" sheetId="23" r:id="rId3"/>
    <sheet name="MDBF" sheetId="20" r:id="rId4"/>
    <sheet name="DF" sheetId="30" r:id="rId5"/>
    <sheet name="OF" sheetId="17" r:id="rId6"/>
    <sheet name="İTBF" sheetId="18" r:id="rId7"/>
    <sheet name="MTF" sheetId="19" r:id="rId8"/>
    <sheet name="YL" sheetId="24" r:id="rId9"/>
    <sheet name="Dr" sheetId="26" r:id="rId10"/>
    <sheet name="Program" sheetId="29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4" l="1"/>
  <c r="D3" i="24" s="1"/>
  <c r="D5" i="24"/>
  <c r="B3" i="29" l="1"/>
  <c r="B5" i="29"/>
  <c r="Q6" i="9" l="1"/>
  <c r="Q8" i="9"/>
  <c r="R4" i="24" l="1"/>
  <c r="R5" i="24"/>
  <c r="R3" i="24" l="1"/>
  <c r="D3" i="26" l="1"/>
  <c r="R6" i="9" l="1"/>
  <c r="R8" i="23"/>
  <c r="R9" i="23"/>
  <c r="B7" i="23"/>
  <c r="B8" i="23"/>
  <c r="B9" i="23"/>
  <c r="B5" i="23" s="1"/>
  <c r="B11" i="23"/>
  <c r="R7" i="23"/>
  <c r="R5" i="23" l="1"/>
  <c r="B4" i="23"/>
  <c r="B3" i="23" s="1"/>
  <c r="B5" i="27" s="1"/>
  <c r="AF3" i="26"/>
  <c r="R3" i="26"/>
  <c r="R11" i="23" s="1"/>
  <c r="AF4" i="24"/>
  <c r="AF5" i="24"/>
  <c r="AG9" i="23" s="1"/>
  <c r="AG5" i="23" s="1"/>
  <c r="AF3" i="19"/>
  <c r="AG8" i="9" s="1"/>
  <c r="R3" i="19"/>
  <c r="R8" i="9" s="1"/>
  <c r="D3" i="19"/>
  <c r="B8" i="9" s="1"/>
  <c r="AF3" i="18"/>
  <c r="AG7" i="9" s="1"/>
  <c r="R3" i="18"/>
  <c r="R7" i="9" s="1"/>
  <c r="Q7" i="9" s="1"/>
  <c r="D3" i="18"/>
  <c r="B7" i="9" s="1"/>
  <c r="AF3" i="17"/>
  <c r="AG5" i="9" s="1"/>
  <c r="R3" i="17"/>
  <c r="R5" i="9" s="1"/>
  <c r="Q5" i="9" s="1"/>
  <c r="D3" i="17"/>
  <c r="B5" i="9" s="1"/>
  <c r="AF3" i="30"/>
  <c r="AG6" i="9" s="1"/>
  <c r="R3" i="30"/>
  <c r="D3" i="30"/>
  <c r="B6" i="9" s="1"/>
  <c r="AF3" i="20"/>
  <c r="AG4" i="9" s="1"/>
  <c r="R3" i="20"/>
  <c r="R4" i="9" s="1"/>
  <c r="Q4" i="9" s="1"/>
  <c r="D3" i="20"/>
  <c r="B4" i="9" s="1"/>
  <c r="AG11" i="23" l="1"/>
  <c r="B6" i="29"/>
  <c r="R4" i="23"/>
  <c r="B3" i="9"/>
  <c r="B4" i="27" s="1"/>
  <c r="B3" i="27" s="1"/>
  <c r="B8" i="27" s="1"/>
  <c r="AF3" i="24"/>
  <c r="AG7" i="23" s="1"/>
  <c r="AG8" i="23"/>
  <c r="AG4" i="23" s="1"/>
  <c r="AG3" i="23" s="1"/>
  <c r="AG5" i="27" s="1"/>
  <c r="R3" i="9"/>
  <c r="AG3" i="9"/>
  <c r="AG4" i="27" s="1"/>
  <c r="S4" i="24"/>
  <c r="S5" i="24"/>
  <c r="E4" i="24"/>
  <c r="E3" i="24" s="1"/>
  <c r="E5" i="24"/>
  <c r="R3" i="23" l="1"/>
  <c r="R5" i="27" s="1"/>
  <c r="R4" i="27"/>
  <c r="Q3" i="9"/>
  <c r="S3" i="24"/>
  <c r="S7" i="23" s="1"/>
  <c r="B10" i="27"/>
  <c r="B11" i="27"/>
  <c r="B9" i="27"/>
  <c r="AG3" i="27"/>
  <c r="C7" i="23"/>
  <c r="S3" i="26"/>
  <c r="AY7" i="23"/>
  <c r="AL8" i="23"/>
  <c r="AK9" i="23"/>
  <c r="AK5" i="23" s="1"/>
  <c r="AL9" i="23"/>
  <c r="AL5" i="23" s="1"/>
  <c r="AM9" i="23"/>
  <c r="AM5" i="23" s="1"/>
  <c r="AN9" i="23"/>
  <c r="AN5" i="23" s="1"/>
  <c r="AO9" i="23"/>
  <c r="AO5" i="23" s="1"/>
  <c r="AP9" i="23"/>
  <c r="AP5" i="23" s="1"/>
  <c r="AQ9" i="23"/>
  <c r="AQ5" i="23" s="1"/>
  <c r="AR9" i="23"/>
  <c r="AR5" i="23" s="1"/>
  <c r="AS9" i="23"/>
  <c r="AS5" i="23" s="1"/>
  <c r="T9" i="23"/>
  <c r="T5" i="23" s="1"/>
  <c r="U9" i="23"/>
  <c r="U5" i="23" s="1"/>
  <c r="W9" i="23"/>
  <c r="W5" i="23" s="1"/>
  <c r="X9" i="23"/>
  <c r="X5" i="23" s="1"/>
  <c r="Y9" i="23"/>
  <c r="Y5" i="23" s="1"/>
  <c r="Z9" i="23"/>
  <c r="Z5" i="23" s="1"/>
  <c r="AA9" i="23"/>
  <c r="AA5" i="23" s="1"/>
  <c r="AB9" i="23"/>
  <c r="AB5" i="23" s="1"/>
  <c r="AC9" i="23"/>
  <c r="AC5" i="23" s="1"/>
  <c r="AD9" i="23"/>
  <c r="AD5" i="23" s="1"/>
  <c r="S8" i="23"/>
  <c r="S9" i="23"/>
  <c r="L8" i="23"/>
  <c r="D9" i="23"/>
  <c r="D5" i="23" s="1"/>
  <c r="E9" i="23"/>
  <c r="E5" i="23" s="1"/>
  <c r="F9" i="23"/>
  <c r="F5" i="23" s="1"/>
  <c r="G9" i="23"/>
  <c r="G5" i="23" s="1"/>
  <c r="H9" i="23"/>
  <c r="H5" i="23" s="1"/>
  <c r="I9" i="23"/>
  <c r="I5" i="23" s="1"/>
  <c r="J9" i="23"/>
  <c r="J5" i="23" s="1"/>
  <c r="K9" i="23"/>
  <c r="K5" i="23" s="1"/>
  <c r="L9" i="23"/>
  <c r="L5" i="23" s="1"/>
  <c r="M9" i="23"/>
  <c r="M5" i="23" s="1"/>
  <c r="N9" i="23"/>
  <c r="N5" i="23" s="1"/>
  <c r="C8" i="23"/>
  <c r="C9" i="23"/>
  <c r="C5" i="23" s="1"/>
  <c r="AU4" i="24"/>
  <c r="AU3" i="24" s="1"/>
  <c r="AV4" i="24"/>
  <c r="AV3" i="24" s="1"/>
  <c r="AW4" i="24"/>
  <c r="AW3" i="24" s="1"/>
  <c r="AX4" i="24"/>
  <c r="AX3" i="24" s="1"/>
  <c r="AU5" i="24"/>
  <c r="AV5" i="24"/>
  <c r="AW5" i="24"/>
  <c r="AX5" i="24"/>
  <c r="AT5" i="24"/>
  <c r="AT4" i="24"/>
  <c r="AT3" i="24" s="1"/>
  <c r="AH4" i="24"/>
  <c r="AI4" i="24"/>
  <c r="AI3" i="24" s="1"/>
  <c r="AJ7" i="23" s="1"/>
  <c r="AJ4" i="24"/>
  <c r="AJ3" i="24" s="1"/>
  <c r="AK7" i="23" s="1"/>
  <c r="AK4" i="24"/>
  <c r="AK3" i="24" s="1"/>
  <c r="AL7" i="23" s="1"/>
  <c r="AL4" i="24"/>
  <c r="AL3" i="24" s="1"/>
  <c r="AM7" i="23" s="1"/>
  <c r="AM4" i="24"/>
  <c r="AM3" i="24" s="1"/>
  <c r="AN7" i="23" s="1"/>
  <c r="AN4" i="24"/>
  <c r="AN3" i="24" s="1"/>
  <c r="AO7" i="23" s="1"/>
  <c r="AO4" i="24"/>
  <c r="AP8" i="23" s="1"/>
  <c r="AP4" i="24"/>
  <c r="AP3" i="24" s="1"/>
  <c r="AQ7" i="23" s="1"/>
  <c r="AQ4" i="24"/>
  <c r="AQ3" i="24" s="1"/>
  <c r="AR7" i="23" s="1"/>
  <c r="AR4" i="24"/>
  <c r="AR3" i="24" s="1"/>
  <c r="AS7" i="23" s="1"/>
  <c r="AH5" i="24"/>
  <c r="AI9" i="23" s="1"/>
  <c r="AI5" i="23" s="1"/>
  <c r="AI5" i="24"/>
  <c r="AJ9" i="23" s="1"/>
  <c r="AJ5" i="23" s="1"/>
  <c r="AJ5" i="24"/>
  <c r="AK5" i="24"/>
  <c r="AL5" i="24"/>
  <c r="AM5" i="24"/>
  <c r="AN5" i="24"/>
  <c r="AO5" i="24"/>
  <c r="AP5" i="24"/>
  <c r="AQ5" i="24"/>
  <c r="AR5" i="24"/>
  <c r="AG5" i="24"/>
  <c r="AH9" i="23" s="1"/>
  <c r="AG4" i="24"/>
  <c r="AH8" i="23" s="1"/>
  <c r="T4" i="24"/>
  <c r="T3" i="24" s="1"/>
  <c r="T7" i="23" s="1"/>
  <c r="U4" i="24"/>
  <c r="U3" i="24" s="1"/>
  <c r="U7" i="23" s="1"/>
  <c r="V4" i="24"/>
  <c r="W4" i="24"/>
  <c r="W8" i="23" s="1"/>
  <c r="X4" i="24"/>
  <c r="X3" i="24" s="1"/>
  <c r="X7" i="23" s="1"/>
  <c r="Y4" i="24"/>
  <c r="Y3" i="24" s="1"/>
  <c r="Y7" i="23" s="1"/>
  <c r="Z4" i="24"/>
  <c r="Z3" i="24" s="1"/>
  <c r="Z7" i="23" s="1"/>
  <c r="AA4" i="24"/>
  <c r="AA8" i="23" s="1"/>
  <c r="AB4" i="24"/>
  <c r="AB3" i="24" s="1"/>
  <c r="AB7" i="23" s="1"/>
  <c r="AC4" i="24"/>
  <c r="AC3" i="24" s="1"/>
  <c r="AC7" i="23" s="1"/>
  <c r="AD4" i="24"/>
  <c r="AD3" i="24" s="1"/>
  <c r="AD7" i="23" s="1"/>
  <c r="T5" i="24"/>
  <c r="U5" i="24"/>
  <c r="V5" i="24"/>
  <c r="V9" i="23" s="1"/>
  <c r="V5" i="23" s="1"/>
  <c r="W5" i="24"/>
  <c r="X5" i="24"/>
  <c r="Y5" i="24"/>
  <c r="Z5" i="24"/>
  <c r="AA5" i="24"/>
  <c r="AB5" i="24"/>
  <c r="AC5" i="24"/>
  <c r="AD5" i="24"/>
  <c r="F4" i="24"/>
  <c r="F3" i="24" s="1"/>
  <c r="D7" i="23" s="1"/>
  <c r="G4" i="24"/>
  <c r="G3" i="24" s="1"/>
  <c r="E7" i="23" s="1"/>
  <c r="H4" i="24"/>
  <c r="H3" i="24" s="1"/>
  <c r="F7" i="23" s="1"/>
  <c r="I4" i="24"/>
  <c r="G8" i="23" s="1"/>
  <c r="J4" i="24"/>
  <c r="J3" i="24" s="1"/>
  <c r="H7" i="23" s="1"/>
  <c r="K4" i="24"/>
  <c r="K3" i="24" s="1"/>
  <c r="I7" i="23" s="1"/>
  <c r="L4" i="24"/>
  <c r="L3" i="24" s="1"/>
  <c r="J7" i="23" s="1"/>
  <c r="M4" i="24"/>
  <c r="K8" i="23" s="1"/>
  <c r="N4" i="24"/>
  <c r="N3" i="24" s="1"/>
  <c r="L7" i="23" s="1"/>
  <c r="O4" i="24"/>
  <c r="O3" i="24" s="1"/>
  <c r="M7" i="23" s="1"/>
  <c r="P4" i="24"/>
  <c r="P3" i="24" s="1"/>
  <c r="N7" i="23" s="1"/>
  <c r="F5" i="24"/>
  <c r="G5" i="24"/>
  <c r="H5" i="24"/>
  <c r="I5" i="24"/>
  <c r="J5" i="24"/>
  <c r="K5" i="24"/>
  <c r="L5" i="24"/>
  <c r="M5" i="24"/>
  <c r="N5" i="24"/>
  <c r="O5" i="24"/>
  <c r="P5" i="24"/>
  <c r="R3" i="27" l="1"/>
  <c r="AS8" i="23"/>
  <c r="AR8" i="23"/>
  <c r="AQ8" i="23"/>
  <c r="AO3" i="24"/>
  <c r="AP7" i="23" s="1"/>
  <c r="AO8" i="23"/>
  <c r="AN8" i="23"/>
  <c r="AM8" i="23"/>
  <c r="AD8" i="23"/>
  <c r="AC8" i="23"/>
  <c r="AB8" i="23"/>
  <c r="AA3" i="24"/>
  <c r="AA7" i="23" s="1"/>
  <c r="Z8" i="23"/>
  <c r="Y8" i="23"/>
  <c r="X8" i="23"/>
  <c r="W3" i="24"/>
  <c r="W7" i="23" s="1"/>
  <c r="U8" i="23"/>
  <c r="T8" i="23"/>
  <c r="N8" i="23"/>
  <c r="M8" i="23"/>
  <c r="M3" i="24"/>
  <c r="K7" i="23" s="1"/>
  <c r="J8" i="23"/>
  <c r="I8" i="23"/>
  <c r="H8" i="23"/>
  <c r="I3" i="24"/>
  <c r="G7" i="23" s="1"/>
  <c r="F8" i="23"/>
  <c r="E8" i="23"/>
  <c r="D8" i="23"/>
  <c r="S5" i="23"/>
  <c r="Q5" i="23" s="1"/>
  <c r="Q9" i="23"/>
  <c r="AG3" i="24"/>
  <c r="AH7" i="23" s="1"/>
  <c r="AH3" i="24"/>
  <c r="AI7" i="23" s="1"/>
  <c r="AI8" i="23"/>
  <c r="AJ8" i="23"/>
  <c r="AK8" i="23"/>
  <c r="V3" i="24"/>
  <c r="V7" i="23" s="1"/>
  <c r="Q7" i="23" s="1"/>
  <c r="V8" i="23"/>
  <c r="Q8" i="23" s="1"/>
  <c r="AH5" i="23"/>
  <c r="S11" i="23"/>
  <c r="AU6" i="9"/>
  <c r="AL6" i="9"/>
  <c r="AP6" i="9"/>
  <c r="AH6" i="9"/>
  <c r="AD6" i="9"/>
  <c r="AA6" i="9"/>
  <c r="Z6" i="9"/>
  <c r="W6" i="9"/>
  <c r="V6" i="9"/>
  <c r="S6" i="9"/>
  <c r="N6" i="9"/>
  <c r="K6" i="9"/>
  <c r="J6" i="9"/>
  <c r="G6" i="9"/>
  <c r="F6" i="9"/>
  <c r="AV3" i="30"/>
  <c r="AW6" i="9" s="1"/>
  <c r="AU3" i="30"/>
  <c r="AV6" i="9" s="1"/>
  <c r="AT3" i="30"/>
  <c r="AR3" i="30"/>
  <c r="AS6" i="9" s="1"/>
  <c r="AQ3" i="30"/>
  <c r="AR6" i="9" s="1"/>
  <c r="AP3" i="30"/>
  <c r="AQ6" i="9" s="1"/>
  <c r="AO3" i="30"/>
  <c r="AN3" i="30"/>
  <c r="AO6" i="9" s="1"/>
  <c r="AM3" i="30"/>
  <c r="AN6" i="9" s="1"/>
  <c r="AL3" i="30"/>
  <c r="AM6" i="9" s="1"/>
  <c r="AK3" i="30"/>
  <c r="AJ3" i="30"/>
  <c r="AK6" i="9" s="1"/>
  <c r="AI3" i="30"/>
  <c r="AJ6" i="9" s="1"/>
  <c r="AH3" i="30"/>
  <c r="AI6" i="9" s="1"/>
  <c r="AG3" i="30"/>
  <c r="AD3" i="30"/>
  <c r="AC3" i="30"/>
  <c r="AC6" i="9" s="1"/>
  <c r="AB3" i="30"/>
  <c r="AB6" i="9" s="1"/>
  <c r="AA3" i="30"/>
  <c r="Z3" i="30"/>
  <c r="Y3" i="30"/>
  <c r="Y6" i="9" s="1"/>
  <c r="X3" i="30"/>
  <c r="X6" i="9" s="1"/>
  <c r="W3" i="30"/>
  <c r="V3" i="30"/>
  <c r="U3" i="30"/>
  <c r="U6" i="9" s="1"/>
  <c r="T3" i="30"/>
  <c r="T6" i="9" s="1"/>
  <c r="S3" i="30"/>
  <c r="P3" i="30"/>
  <c r="O3" i="30"/>
  <c r="M6" i="9" s="1"/>
  <c r="N3" i="30"/>
  <c r="L6" i="9" s="1"/>
  <c r="M3" i="30"/>
  <c r="L3" i="30"/>
  <c r="K3" i="30"/>
  <c r="I6" i="9" s="1"/>
  <c r="J3" i="30"/>
  <c r="H6" i="9" s="1"/>
  <c r="I3" i="30"/>
  <c r="H3" i="30"/>
  <c r="G3" i="30"/>
  <c r="E6" i="9" s="1"/>
  <c r="F3" i="30"/>
  <c r="D6" i="9" s="1"/>
  <c r="E3" i="30"/>
  <c r="C6" i="9" s="1"/>
  <c r="S4" i="23" l="1"/>
  <c r="F4" i="29"/>
  <c r="F2" i="29" s="1"/>
  <c r="I4" i="29"/>
  <c r="I2" i="29" s="1"/>
  <c r="L4" i="29"/>
  <c r="L2" i="29" s="1"/>
  <c r="O4" i="29"/>
  <c r="O2" i="29" s="1"/>
  <c r="S3" i="23" l="1"/>
  <c r="AX3" i="26"/>
  <c r="AY11" i="23" s="1"/>
  <c r="Q6" i="29" s="1"/>
  <c r="S5" i="27" l="1"/>
  <c r="AV3" i="20"/>
  <c r="AW4" i="9" s="1"/>
  <c r="AW7" i="23"/>
  <c r="J5" i="29" s="1"/>
  <c r="AV3" i="26"/>
  <c r="AW11" i="23" s="1"/>
  <c r="J6" i="29" s="1"/>
  <c r="AV3" i="19"/>
  <c r="AW8" i="9" s="1"/>
  <c r="AV3" i="18"/>
  <c r="AW7" i="9" s="1"/>
  <c r="AV3" i="17"/>
  <c r="AW5" i="9" s="1"/>
  <c r="J4" i="29" l="1"/>
  <c r="AW3" i="23"/>
  <c r="AW3" i="9"/>
  <c r="J3" i="29" s="1"/>
  <c r="AW3" i="26"/>
  <c r="AX11" i="23" s="1"/>
  <c r="N6" i="29" s="1"/>
  <c r="AX7" i="23"/>
  <c r="N5" i="29" s="1"/>
  <c r="N4" i="29" l="1"/>
  <c r="N2" i="29" s="1"/>
  <c r="J2" i="29"/>
  <c r="AX3" i="23"/>
  <c r="AU3" i="19"/>
  <c r="AV8" i="9" s="1"/>
  <c r="AT3" i="19"/>
  <c r="AU8" i="9" s="1"/>
  <c r="AU3" i="18" l="1"/>
  <c r="AV7" i="9" s="1"/>
  <c r="AT3" i="18"/>
  <c r="AU7" i="9" s="1"/>
  <c r="AU3" i="17"/>
  <c r="AV5" i="9" s="1"/>
  <c r="AT3" i="17"/>
  <c r="AU5" i="9" s="1"/>
  <c r="T3" i="20"/>
  <c r="T4" i="9" s="1"/>
  <c r="U3" i="20"/>
  <c r="U4" i="9" s="1"/>
  <c r="V3" i="20"/>
  <c r="V4" i="9" s="1"/>
  <c r="W3" i="20"/>
  <c r="W4" i="9" s="1"/>
  <c r="X3" i="20"/>
  <c r="X4" i="9" s="1"/>
  <c r="Y3" i="20"/>
  <c r="Y4" i="9" s="1"/>
  <c r="Z3" i="20"/>
  <c r="Z4" i="9" s="1"/>
  <c r="AA3" i="20"/>
  <c r="AA4" i="9" s="1"/>
  <c r="AB3" i="20"/>
  <c r="AB4" i="9" s="1"/>
  <c r="AC3" i="20"/>
  <c r="AC4" i="9" s="1"/>
  <c r="AD3" i="20"/>
  <c r="AD4" i="9" s="1"/>
  <c r="AU3" i="26"/>
  <c r="AV11" i="23" s="1"/>
  <c r="H6" i="29" s="1"/>
  <c r="AT3" i="26"/>
  <c r="AU11" i="23" s="1"/>
  <c r="E6" i="29" s="1"/>
  <c r="Q5" i="29"/>
  <c r="AV7" i="23"/>
  <c r="H5" i="29" s="1"/>
  <c r="AU7" i="23"/>
  <c r="E5" i="29" s="1"/>
  <c r="AU3" i="20"/>
  <c r="AV4" i="9" s="1"/>
  <c r="AT3" i="20"/>
  <c r="AU4" i="9" s="1"/>
  <c r="T3" i="26"/>
  <c r="T11" i="23" s="1"/>
  <c r="U3" i="26"/>
  <c r="U11" i="23" s="1"/>
  <c r="U4" i="23" s="1"/>
  <c r="U3" i="23" s="1"/>
  <c r="V3" i="26"/>
  <c r="V11" i="23" s="1"/>
  <c r="V4" i="23" s="1"/>
  <c r="V3" i="23" s="1"/>
  <c r="W3" i="26"/>
  <c r="W11" i="23" s="1"/>
  <c r="W4" i="23" s="1"/>
  <c r="W3" i="23" s="1"/>
  <c r="X3" i="26"/>
  <c r="X11" i="23" s="1"/>
  <c r="X4" i="23" s="1"/>
  <c r="X3" i="23" s="1"/>
  <c r="Y3" i="26"/>
  <c r="Y11" i="23" s="1"/>
  <c r="Y4" i="23" s="1"/>
  <c r="Y3" i="23" s="1"/>
  <c r="Z3" i="26"/>
  <c r="Z11" i="23" s="1"/>
  <c r="Z4" i="23" s="1"/>
  <c r="Z3" i="23" s="1"/>
  <c r="AA3" i="26"/>
  <c r="AA11" i="23" s="1"/>
  <c r="AA4" i="23" s="1"/>
  <c r="AA3" i="23" s="1"/>
  <c r="AB3" i="26"/>
  <c r="AB11" i="23" s="1"/>
  <c r="AB4" i="23" s="1"/>
  <c r="AB3" i="23" s="1"/>
  <c r="AC3" i="26"/>
  <c r="AC11" i="23" s="1"/>
  <c r="AC4" i="23" s="1"/>
  <c r="AC3" i="23" s="1"/>
  <c r="AD3" i="26"/>
  <c r="AD11" i="23" s="1"/>
  <c r="AD4" i="23" s="1"/>
  <c r="AD3" i="23" s="1"/>
  <c r="E3" i="26"/>
  <c r="S3" i="18"/>
  <c r="S3" i="20"/>
  <c r="S4" i="9" s="1"/>
  <c r="AH3" i="20"/>
  <c r="AI4" i="9" s="1"/>
  <c r="AI3" i="20"/>
  <c r="AJ4" i="9" s="1"/>
  <c r="AJ3" i="20"/>
  <c r="AK4" i="9" s="1"/>
  <c r="AK3" i="20"/>
  <c r="AL4" i="9" s="1"/>
  <c r="AL3" i="20"/>
  <c r="AM3" i="20"/>
  <c r="AN4" i="9" s="1"/>
  <c r="AN3" i="20"/>
  <c r="AO4" i="9" s="1"/>
  <c r="AO3" i="20"/>
  <c r="AP4" i="9" s="1"/>
  <c r="AP3" i="20"/>
  <c r="AQ4" i="9" s="1"/>
  <c r="AQ3" i="20"/>
  <c r="AR4" i="9" s="1"/>
  <c r="AR3" i="20"/>
  <c r="AS4" i="9" s="1"/>
  <c r="AG3" i="20"/>
  <c r="AH3" i="19"/>
  <c r="AI8" i="9" s="1"/>
  <c r="AI3" i="19"/>
  <c r="AJ8" i="9" s="1"/>
  <c r="AJ3" i="19"/>
  <c r="AK8" i="9" s="1"/>
  <c r="AK3" i="19"/>
  <c r="AL8" i="9" s="1"/>
  <c r="AL3" i="19"/>
  <c r="AM8" i="9" s="1"/>
  <c r="AM3" i="19"/>
  <c r="AN8" i="9" s="1"/>
  <c r="AN3" i="19"/>
  <c r="AO8" i="9" s="1"/>
  <c r="AO3" i="19"/>
  <c r="AP8" i="9" s="1"/>
  <c r="AP3" i="19"/>
  <c r="AQ8" i="9" s="1"/>
  <c r="AQ3" i="19"/>
  <c r="AR8" i="9" s="1"/>
  <c r="AR3" i="19"/>
  <c r="AS8" i="9" s="1"/>
  <c r="AG3" i="19"/>
  <c r="AH8" i="9" s="1"/>
  <c r="T3" i="19"/>
  <c r="T8" i="9" s="1"/>
  <c r="U3" i="19"/>
  <c r="U8" i="9" s="1"/>
  <c r="V3" i="19"/>
  <c r="V8" i="9" s="1"/>
  <c r="W3" i="19"/>
  <c r="W8" i="9" s="1"/>
  <c r="X3" i="19"/>
  <c r="X8" i="9" s="1"/>
  <c r="Y3" i="19"/>
  <c r="Y8" i="9" s="1"/>
  <c r="Z3" i="19"/>
  <c r="Z8" i="9" s="1"/>
  <c r="AA3" i="19"/>
  <c r="AA8" i="9" s="1"/>
  <c r="AB3" i="19"/>
  <c r="AB8" i="9" s="1"/>
  <c r="AC3" i="19"/>
  <c r="AC8" i="9" s="1"/>
  <c r="AD3" i="19"/>
  <c r="AD8" i="9" s="1"/>
  <c r="S3" i="19"/>
  <c r="S8" i="9" s="1"/>
  <c r="F3" i="19"/>
  <c r="D8" i="9" s="1"/>
  <c r="G3" i="19"/>
  <c r="E8" i="9" s="1"/>
  <c r="H3" i="19"/>
  <c r="F8" i="9" s="1"/>
  <c r="I3" i="19"/>
  <c r="J3" i="19"/>
  <c r="H8" i="9" s="1"/>
  <c r="K3" i="19"/>
  <c r="I8" i="9" s="1"/>
  <c r="L3" i="19"/>
  <c r="J8" i="9" s="1"/>
  <c r="M3" i="19"/>
  <c r="K8" i="9" s="1"/>
  <c r="N3" i="19"/>
  <c r="L8" i="9" s="1"/>
  <c r="O3" i="19"/>
  <c r="M8" i="9" s="1"/>
  <c r="P3" i="19"/>
  <c r="N8" i="9" s="1"/>
  <c r="F3" i="18"/>
  <c r="G3" i="18"/>
  <c r="E7" i="9" s="1"/>
  <c r="H3" i="18"/>
  <c r="I3" i="18"/>
  <c r="G7" i="9" s="1"/>
  <c r="J3" i="18"/>
  <c r="H7" i="9" s="1"/>
  <c r="K3" i="18"/>
  <c r="I7" i="9" s="1"/>
  <c r="L3" i="18"/>
  <c r="J7" i="9" s="1"/>
  <c r="M3" i="18"/>
  <c r="K7" i="9" s="1"/>
  <c r="N3" i="18"/>
  <c r="L7" i="9" s="1"/>
  <c r="O3" i="18"/>
  <c r="M7" i="9" s="1"/>
  <c r="P3" i="18"/>
  <c r="N7" i="9" s="1"/>
  <c r="AH3" i="18"/>
  <c r="AI7" i="9" s="1"/>
  <c r="AI3" i="18"/>
  <c r="AJ7" i="9" s="1"/>
  <c r="AJ3" i="18"/>
  <c r="AK3" i="18"/>
  <c r="AL7" i="9" s="1"/>
  <c r="AL3" i="18"/>
  <c r="AM7" i="9" s="1"/>
  <c r="AM3" i="18"/>
  <c r="AN7" i="9" s="1"/>
  <c r="AN3" i="18"/>
  <c r="AO7" i="9" s="1"/>
  <c r="AO3" i="18"/>
  <c r="AP7" i="9" s="1"/>
  <c r="AP3" i="18"/>
  <c r="AQ7" i="9" s="1"/>
  <c r="AQ3" i="18"/>
  <c r="AR7" i="9" s="1"/>
  <c r="AR3" i="18"/>
  <c r="AS7" i="9" s="1"/>
  <c r="AG3" i="18"/>
  <c r="AH7" i="9" s="1"/>
  <c r="U3" i="18"/>
  <c r="U7" i="9" s="1"/>
  <c r="V3" i="18"/>
  <c r="V7" i="9" s="1"/>
  <c r="W3" i="18"/>
  <c r="W7" i="9" s="1"/>
  <c r="X3" i="18"/>
  <c r="X7" i="9" s="1"/>
  <c r="Y3" i="18"/>
  <c r="Y7" i="9" s="1"/>
  <c r="Z3" i="18"/>
  <c r="Z7" i="9" s="1"/>
  <c r="AA3" i="18"/>
  <c r="AA7" i="9" s="1"/>
  <c r="AB3" i="18"/>
  <c r="AB7" i="9" s="1"/>
  <c r="AC3" i="18"/>
  <c r="AC7" i="9" s="1"/>
  <c r="AD3" i="18"/>
  <c r="AD7" i="9" s="1"/>
  <c r="T3" i="18"/>
  <c r="T7" i="9" s="1"/>
  <c r="AK7" i="9"/>
  <c r="AM4" i="9"/>
  <c r="AH4" i="9"/>
  <c r="G8" i="9"/>
  <c r="E3" i="19"/>
  <c r="C8" i="9" s="1"/>
  <c r="D7" i="9"/>
  <c r="E3" i="18"/>
  <c r="C7" i="9" s="1"/>
  <c r="F3" i="17"/>
  <c r="D5" i="9" s="1"/>
  <c r="G3" i="17"/>
  <c r="E5" i="9" s="1"/>
  <c r="H3" i="17"/>
  <c r="I3" i="17"/>
  <c r="J3" i="17"/>
  <c r="K3" i="17"/>
  <c r="I5" i="9" s="1"/>
  <c r="L3" i="17"/>
  <c r="M3" i="17"/>
  <c r="K5" i="9" s="1"/>
  <c r="N3" i="17"/>
  <c r="L5" i="9" s="1"/>
  <c r="O3" i="17"/>
  <c r="M5" i="9" s="1"/>
  <c r="P3" i="17"/>
  <c r="F3" i="20"/>
  <c r="D4" i="9" s="1"/>
  <c r="G3" i="20"/>
  <c r="H3" i="20"/>
  <c r="F4" i="9" s="1"/>
  <c r="I3" i="20"/>
  <c r="G4" i="9" s="1"/>
  <c r="J3" i="20"/>
  <c r="H4" i="9" s="1"/>
  <c r="K3" i="20"/>
  <c r="I4" i="9" s="1"/>
  <c r="L3" i="20"/>
  <c r="J4" i="9" s="1"/>
  <c r="M3" i="20"/>
  <c r="K4" i="9" s="1"/>
  <c r="N3" i="20"/>
  <c r="L4" i="9" s="1"/>
  <c r="O3" i="20"/>
  <c r="M4" i="9" s="1"/>
  <c r="P3" i="20"/>
  <c r="N4" i="9" s="1"/>
  <c r="E3" i="20"/>
  <c r="C4" i="9" s="1"/>
  <c r="F7" i="9"/>
  <c r="F5" i="9"/>
  <c r="G5" i="9"/>
  <c r="H5" i="9"/>
  <c r="J5" i="9"/>
  <c r="N5" i="9"/>
  <c r="E4" i="9"/>
  <c r="Q11" i="23" l="1"/>
  <c r="T4" i="23"/>
  <c r="Q4" i="23" s="1"/>
  <c r="H4" i="29"/>
  <c r="E4" i="29"/>
  <c r="Q4" i="29"/>
  <c r="Q2" i="29" s="1"/>
  <c r="AV3" i="9"/>
  <c r="H3" i="29" s="1"/>
  <c r="AU3" i="9"/>
  <c r="E3" i="29" s="1"/>
  <c r="AY3" i="23"/>
  <c r="AV3" i="23"/>
  <c r="AU3" i="23"/>
  <c r="P5" i="29"/>
  <c r="S7" i="9"/>
  <c r="T3" i="23" l="1"/>
  <c r="Q3" i="23" s="1"/>
  <c r="H2" i="29"/>
  <c r="E2" i="29"/>
  <c r="K5" i="29"/>
  <c r="D5" i="29"/>
  <c r="G5" i="29"/>
  <c r="M5" i="29"/>
  <c r="AR3" i="26" l="1"/>
  <c r="AS11" i="23" s="1"/>
  <c r="AS4" i="23" s="1"/>
  <c r="AS3" i="23" s="1"/>
  <c r="AQ3" i="26"/>
  <c r="AR11" i="23" s="1"/>
  <c r="AR4" i="23" s="1"/>
  <c r="AR3" i="23" s="1"/>
  <c r="AP3" i="26"/>
  <c r="AQ11" i="23" s="1"/>
  <c r="AQ4" i="23" s="1"/>
  <c r="AQ3" i="23" s="1"/>
  <c r="AO3" i="26"/>
  <c r="AP11" i="23" s="1"/>
  <c r="AP4" i="23" s="1"/>
  <c r="AP3" i="23" s="1"/>
  <c r="AN3" i="26"/>
  <c r="AO11" i="23" s="1"/>
  <c r="AO4" i="23" s="1"/>
  <c r="AO3" i="23" s="1"/>
  <c r="AM3" i="26"/>
  <c r="AN11" i="23" s="1"/>
  <c r="AN4" i="23" s="1"/>
  <c r="AN3" i="23" s="1"/>
  <c r="AL3" i="26"/>
  <c r="AM11" i="23" s="1"/>
  <c r="AM4" i="23" s="1"/>
  <c r="AM3" i="23" s="1"/>
  <c r="AK3" i="26"/>
  <c r="AL11" i="23" s="1"/>
  <c r="AL4" i="23" s="1"/>
  <c r="AL3" i="23" s="1"/>
  <c r="AJ3" i="26"/>
  <c r="AK11" i="23" s="1"/>
  <c r="AK4" i="23" s="1"/>
  <c r="AK3" i="23" s="1"/>
  <c r="AI3" i="26"/>
  <c r="AJ11" i="23" s="1"/>
  <c r="AJ4" i="23" s="1"/>
  <c r="AJ3" i="23" s="1"/>
  <c r="AH3" i="26"/>
  <c r="AI11" i="23" s="1"/>
  <c r="AI4" i="23" s="1"/>
  <c r="AI3" i="23" s="1"/>
  <c r="AG3" i="26"/>
  <c r="P3" i="26"/>
  <c r="N11" i="23" s="1"/>
  <c r="O3" i="26"/>
  <c r="M11" i="23" s="1"/>
  <c r="N3" i="26"/>
  <c r="L11" i="23" s="1"/>
  <c r="M3" i="26"/>
  <c r="K11" i="23" s="1"/>
  <c r="L3" i="26"/>
  <c r="J11" i="23" s="1"/>
  <c r="K3" i="26"/>
  <c r="I11" i="23" s="1"/>
  <c r="J3" i="26"/>
  <c r="H11" i="23" s="1"/>
  <c r="I3" i="26"/>
  <c r="G11" i="23" s="1"/>
  <c r="H3" i="26"/>
  <c r="F11" i="23" s="1"/>
  <c r="G3" i="26"/>
  <c r="E11" i="23" s="1"/>
  <c r="F3" i="26"/>
  <c r="D11" i="23" s="1"/>
  <c r="C11" i="23"/>
  <c r="M6" i="29" l="1"/>
  <c r="M4" i="29" s="1"/>
  <c r="M2" i="29" s="1"/>
  <c r="AH11" i="23"/>
  <c r="AH4" i="23" s="1"/>
  <c r="AH3" i="23" s="1"/>
  <c r="AH5" i="27" s="1"/>
  <c r="C4" i="23"/>
  <c r="G4" i="23"/>
  <c r="G3" i="23" s="1"/>
  <c r="G5" i="27" s="1"/>
  <c r="K4" i="23"/>
  <c r="K3" i="23" s="1"/>
  <c r="K5" i="27" s="1"/>
  <c r="D4" i="23"/>
  <c r="D3" i="23" s="1"/>
  <c r="D5" i="27" s="1"/>
  <c r="H4" i="23"/>
  <c r="H3" i="23" s="1"/>
  <c r="H5" i="27" s="1"/>
  <c r="L4" i="23"/>
  <c r="L3" i="23" s="1"/>
  <c r="L5" i="27" s="1"/>
  <c r="E4" i="23"/>
  <c r="E3" i="23" s="1"/>
  <c r="E5" i="27" s="1"/>
  <c r="I4" i="23"/>
  <c r="I3" i="23" s="1"/>
  <c r="I5" i="27" s="1"/>
  <c r="M4" i="23"/>
  <c r="M3" i="23" s="1"/>
  <c r="M5" i="27" s="1"/>
  <c r="F4" i="23"/>
  <c r="F3" i="23" s="1"/>
  <c r="F5" i="27" s="1"/>
  <c r="J4" i="23"/>
  <c r="J3" i="23" s="1"/>
  <c r="J5" i="27" s="1"/>
  <c r="N4" i="23"/>
  <c r="N3" i="23" s="1"/>
  <c r="N5" i="27" s="1"/>
  <c r="AI5" i="27"/>
  <c r="AK5" i="27"/>
  <c r="U5" i="27"/>
  <c r="Y5" i="27"/>
  <c r="AC5" i="27"/>
  <c r="AJ5" i="27"/>
  <c r="AN5" i="27"/>
  <c r="AR5" i="27"/>
  <c r="AA5" i="27"/>
  <c r="AL5" i="27"/>
  <c r="W5" i="27"/>
  <c r="AP5" i="27"/>
  <c r="Z5" i="27"/>
  <c r="AO5" i="27"/>
  <c r="AD5" i="27"/>
  <c r="AS5" i="27"/>
  <c r="V5" i="27"/>
  <c r="T5" i="27"/>
  <c r="X5" i="27"/>
  <c r="AB5" i="27"/>
  <c r="AM5" i="27"/>
  <c r="AQ5" i="27"/>
  <c r="Q5" i="27" l="1"/>
  <c r="D6" i="29"/>
  <c r="D4" i="29" s="1"/>
  <c r="K6" i="29"/>
  <c r="K4" i="29" s="1"/>
  <c r="B4" i="29"/>
  <c r="P6" i="29"/>
  <c r="P4" i="29" s="1"/>
  <c r="P2" i="29" s="1"/>
  <c r="G6" i="29"/>
  <c r="G4" i="29" s="1"/>
  <c r="C3" i="23"/>
  <c r="C5" i="27" l="1"/>
  <c r="AG3" i="17"/>
  <c r="AH5" i="9" s="1"/>
  <c r="AH3" i="17"/>
  <c r="AI5" i="9" s="1"/>
  <c r="AI3" i="17"/>
  <c r="AJ5" i="9" s="1"/>
  <c r="AJ3" i="17"/>
  <c r="AK5" i="9" s="1"/>
  <c r="AK3" i="17"/>
  <c r="AL5" i="9" s="1"/>
  <c r="AL3" i="17"/>
  <c r="AM5" i="9" s="1"/>
  <c r="AM3" i="17"/>
  <c r="AN5" i="9" s="1"/>
  <c r="AN3" i="17"/>
  <c r="AO5" i="9" s="1"/>
  <c r="AO3" i="17"/>
  <c r="AP5" i="9" s="1"/>
  <c r="AP3" i="17"/>
  <c r="AQ5" i="9" s="1"/>
  <c r="AQ3" i="17"/>
  <c r="AR5" i="9" s="1"/>
  <c r="AR3" i="17"/>
  <c r="AS5" i="9" s="1"/>
  <c r="AK3" i="9" l="1"/>
  <c r="AK4" i="27" s="1"/>
  <c r="AK3" i="27" s="1"/>
  <c r="AR3" i="9"/>
  <c r="AR4" i="27" s="1"/>
  <c r="AR3" i="27" s="1"/>
  <c r="AS3" i="9"/>
  <c r="AS4" i="27" s="1"/>
  <c r="AS3" i="27" s="1"/>
  <c r="AN3" i="9"/>
  <c r="AN4" i="27" s="1"/>
  <c r="AN3" i="27" s="1"/>
  <c r="AO3" i="9"/>
  <c r="AO4" i="27" s="1"/>
  <c r="AO3" i="27" s="1"/>
  <c r="AJ3" i="9"/>
  <c r="AJ4" i="27" s="1"/>
  <c r="AJ3" i="27" s="1"/>
  <c r="AM3" i="9"/>
  <c r="AM4" i="27" s="1"/>
  <c r="AM3" i="27" s="1"/>
  <c r="AL3" i="9"/>
  <c r="AL4" i="27" s="1"/>
  <c r="AL3" i="27" s="1"/>
  <c r="S3" i="17"/>
  <c r="S5" i="9" s="1"/>
  <c r="T3" i="17"/>
  <c r="T5" i="9" s="1"/>
  <c r="U3" i="17"/>
  <c r="V3" i="17"/>
  <c r="W3" i="17"/>
  <c r="X3" i="17"/>
  <c r="Y3" i="17"/>
  <c r="Y5" i="9" s="1"/>
  <c r="Z3" i="17"/>
  <c r="Z5" i="9" s="1"/>
  <c r="AA3" i="17"/>
  <c r="AA5" i="9" s="1"/>
  <c r="AB3" i="17"/>
  <c r="AB5" i="9" s="1"/>
  <c r="AC3" i="17"/>
  <c r="AC5" i="9" s="1"/>
  <c r="AD3" i="17"/>
  <c r="AD5" i="9" s="1"/>
  <c r="V5" i="9" l="1"/>
  <c r="V3" i="9" s="1"/>
  <c r="T3" i="9"/>
  <c r="T4" i="27" s="1"/>
  <c r="T3" i="27" s="1"/>
  <c r="U5" i="9"/>
  <c r="U3" i="9" s="1"/>
  <c r="X5" i="9"/>
  <c r="W5" i="9"/>
  <c r="W3" i="9" s="1"/>
  <c r="S3" i="9"/>
  <c r="AP3" i="9"/>
  <c r="AP4" i="27" s="1"/>
  <c r="AP3" i="27" s="1"/>
  <c r="AH3" i="9"/>
  <c r="AQ3" i="9"/>
  <c r="AQ4" i="27" s="1"/>
  <c r="AQ3" i="27" s="1"/>
  <c r="Z3" i="9"/>
  <c r="Z4" i="27" s="1"/>
  <c r="Z3" i="27" s="1"/>
  <c r="AI3" i="9"/>
  <c r="AI4" i="27" s="1"/>
  <c r="AI3" i="27" s="1"/>
  <c r="B2" i="29" l="1"/>
  <c r="G3" i="29"/>
  <c r="G2" i="29" s="1"/>
  <c r="D3" i="29"/>
  <c r="D2" i="29" s="1"/>
  <c r="K3" i="29"/>
  <c r="K2" i="29" s="1"/>
  <c r="AH4" i="27"/>
  <c r="AH3" i="27" s="1"/>
  <c r="V4" i="27"/>
  <c r="V3" i="27" s="1"/>
  <c r="X3" i="9"/>
  <c r="X4" i="27" s="1"/>
  <c r="X3" i="27" s="1"/>
  <c r="AB3" i="9"/>
  <c r="AB4" i="27" s="1"/>
  <c r="AB3" i="27" s="1"/>
  <c r="U4" i="27"/>
  <c r="U3" i="27" s="1"/>
  <c r="AD3" i="9"/>
  <c r="AD4" i="27" s="1"/>
  <c r="Y3" i="9"/>
  <c r="Y4" i="27" s="1"/>
  <c r="Y3" i="27" s="1"/>
  <c r="AA3" i="9"/>
  <c r="AA4" i="27" s="1"/>
  <c r="AA3" i="27" s="1"/>
  <c r="AC3" i="9"/>
  <c r="AC4" i="27" s="1"/>
  <c r="AC3" i="27" s="1"/>
  <c r="W4" i="27"/>
  <c r="W3" i="27" s="1"/>
  <c r="AD3" i="27" l="1"/>
  <c r="S4" i="27"/>
  <c r="Q4" i="27" s="1"/>
  <c r="S3" i="27" l="1"/>
  <c r="Q3" i="27" s="1"/>
  <c r="E3" i="17"/>
  <c r="C5" i="9" s="1"/>
  <c r="G3" i="9" l="1"/>
  <c r="G4" i="27" s="1"/>
  <c r="G3" i="27" s="1"/>
  <c r="G9" i="27" s="1"/>
  <c r="D3" i="9"/>
  <c r="H3" i="9"/>
  <c r="G10" i="27" l="1"/>
  <c r="G11" i="27"/>
  <c r="G8" i="27"/>
  <c r="H4" i="27"/>
  <c r="H3" i="27" s="1"/>
  <c r="H9" i="27" s="1"/>
  <c r="C3" i="9"/>
  <c r="C4" i="27" s="1"/>
  <c r="C3" i="27" s="1"/>
  <c r="D4" i="27"/>
  <c r="D3" i="27" s="1"/>
  <c r="D9" i="27" s="1"/>
  <c r="C9" i="27" l="1"/>
  <c r="C10" i="27"/>
  <c r="D11" i="27"/>
  <c r="D10" i="27"/>
  <c r="C11" i="27"/>
  <c r="H10" i="27"/>
  <c r="H11" i="27"/>
  <c r="C8" i="27"/>
  <c r="F3" i="9"/>
  <c r="F4" i="27" s="1"/>
  <c r="F3" i="27" s="1"/>
  <c r="F9" i="27" s="1"/>
  <c r="J3" i="9"/>
  <c r="J4" i="27" s="1"/>
  <c r="J3" i="27" s="1"/>
  <c r="J9" i="27" s="1"/>
  <c r="N3" i="9"/>
  <c r="N4" i="27" s="1"/>
  <c r="N3" i="27" s="1"/>
  <c r="E3" i="9"/>
  <c r="E4" i="27" s="1"/>
  <c r="E3" i="27" s="1"/>
  <c r="E9" i="27" s="1"/>
  <c r="L3" i="9"/>
  <c r="L4" i="27" s="1"/>
  <c r="L3" i="27" s="1"/>
  <c r="I3" i="9"/>
  <c r="I4" i="27" s="1"/>
  <c r="I3" i="27" s="1"/>
  <c r="I9" i="27" s="1"/>
  <c r="M3" i="9"/>
  <c r="M4" i="27" s="1"/>
  <c r="M3" i="27" s="1"/>
  <c r="K3" i="9"/>
  <c r="K4" i="27" s="1"/>
  <c r="K3" i="27" s="1"/>
  <c r="H8" i="27"/>
  <c r="D8" i="27"/>
  <c r="I11" i="27" l="1"/>
  <c r="I10" i="27"/>
  <c r="F10" i="27"/>
  <c r="F11" i="27"/>
  <c r="J10" i="27"/>
  <c r="J11" i="27"/>
  <c r="L10" i="27"/>
  <c r="L11" i="27"/>
  <c r="K10" i="27"/>
  <c r="K11" i="27"/>
  <c r="E11" i="27"/>
  <c r="E10" i="27"/>
  <c r="M11" i="27"/>
  <c r="M10" i="27"/>
  <c r="K8" i="27"/>
  <c r="I8" i="27"/>
  <c r="J8" i="27"/>
  <c r="L8" i="27"/>
  <c r="F8" i="27"/>
  <c r="E8" i="27"/>
</calcChain>
</file>

<file path=xl/sharedStrings.xml><?xml version="1.0" encoding="utf-8"?>
<sst xmlns="http://schemas.openxmlformats.org/spreadsheetml/2006/main" count="1637" uniqueCount="167">
  <si>
    <t>Bilgisayar Mühendisliği</t>
  </si>
  <si>
    <t>Biyomühendislik</t>
  </si>
  <si>
    <t>Çevre Mühendisliği</t>
  </si>
  <si>
    <t>Elektrik-Elektronik Mühendisliği</t>
  </si>
  <si>
    <t>Gıda Mühendisliği</t>
  </si>
  <si>
    <t>İnşaat Mühendisliği</t>
  </si>
  <si>
    <t>Kimya Mühendisliği</t>
  </si>
  <si>
    <t>Peyzaj Mimarlığı</t>
  </si>
  <si>
    <t>İşletme</t>
  </si>
  <si>
    <t>Sosyoloji</t>
  </si>
  <si>
    <t>Uluslararası Ticaret ve Lojistik</t>
  </si>
  <si>
    <t>Kimya</t>
  </si>
  <si>
    <t>Makine Mühendisliği</t>
  </si>
  <si>
    <t>Metalurji ve Malzeme Mühendisliği</t>
  </si>
  <si>
    <t>Polimer Malzeme Mühendisliği</t>
  </si>
  <si>
    <t>Toplam</t>
  </si>
  <si>
    <t>Kimya (Türkçe)</t>
  </si>
  <si>
    <t>Lif ve Polimer Mühendisliği</t>
  </si>
  <si>
    <t>Mekatronik Mühendisliği</t>
  </si>
  <si>
    <t>MDBF</t>
  </si>
  <si>
    <t>OF</t>
  </si>
  <si>
    <t>İTBF</t>
  </si>
  <si>
    <t>MTF</t>
  </si>
  <si>
    <t>Endüstri Mühendisliği</t>
  </si>
  <si>
    <t>Matematik</t>
  </si>
  <si>
    <t>Mekatronik Mühendisliği (Türkçe)</t>
  </si>
  <si>
    <t>Orman Endüstrisi Mühendisliği</t>
  </si>
  <si>
    <t>Psikoloji</t>
  </si>
  <si>
    <t>Uluslararası İlişkiler</t>
  </si>
  <si>
    <t>Mimarlık</t>
  </si>
  <si>
    <t xml:space="preserve">Açıldığı Yıl </t>
  </si>
  <si>
    <t>İnşaat Mühendisliği (Ücretli)</t>
  </si>
  <si>
    <t>Makine Mühendisliği (İngilizce) (Ücretli)</t>
  </si>
  <si>
    <t>Makine Mühendisliği (Ücretli)</t>
  </si>
  <si>
    <t>Endüstri Mühendisliği (Ücretli)</t>
  </si>
  <si>
    <t>Bilgisayar Mühendisliği (İngilizce) (Ücretli)</t>
  </si>
  <si>
    <t>Elektrik-Elektronik Mühendisliği (İngilizce) (Ücretli)</t>
  </si>
  <si>
    <t>Endüstri Mühendisliği (İngilizce) (Ücretli)</t>
  </si>
  <si>
    <t>İnşaat Mühendisliği (ingilizce) (Ücretli)</t>
  </si>
  <si>
    <t>Makine Mühendisliği (İngilizce) (UOLP-ABD Southern University and A&amp;M College)</t>
  </si>
  <si>
    <t>Orman Mühendisliği</t>
  </si>
  <si>
    <t>Bankacılık ve Finans (Ücretli)</t>
  </si>
  <si>
    <t>Bankacılık ve Finans Programı (İngilizce)(Ücretli)</t>
  </si>
  <si>
    <t>İşletme Programı (İngilizce) (Ücretli)</t>
  </si>
  <si>
    <t>Siyaset Bilimi ve Uluslararası İlişkiler(İngilizce)</t>
  </si>
  <si>
    <t>Uluslararası Ticaret (İngilizce)(ücretli)</t>
  </si>
  <si>
    <t>Uluslararası Ticaret (Ücretli)</t>
  </si>
  <si>
    <t>Şehir ve Bölge Planlama</t>
  </si>
  <si>
    <t>İç Mimarlık ve Çevre Tasarımı (İngilizce)(Ücretli)</t>
  </si>
  <si>
    <t>İç Mimarlık ve Çevre Tasarımı (Ücretli)</t>
  </si>
  <si>
    <t>İşletme (Ücretli)</t>
  </si>
  <si>
    <t>Elektrik-Elektronik Mühendisliği (Ücretli)</t>
  </si>
  <si>
    <t>-</t>
  </si>
  <si>
    <t>MEVCUT</t>
  </si>
  <si>
    <t>MEZUN</t>
  </si>
  <si>
    <t>PROGRAM</t>
  </si>
  <si>
    <t>Mimarlık (İngilizce) (Ücretli)</t>
  </si>
  <si>
    <t>MEVCUT ÖĞRENCİ</t>
  </si>
  <si>
    <t>MEZUN ÖĞRENCİ</t>
  </si>
  <si>
    <t>PROGRAM SAYISI</t>
  </si>
  <si>
    <t>Makine Mühendisliği Programı (%30 İng.) (Ücretli)</t>
  </si>
  <si>
    <t>Lisansüstü</t>
  </si>
  <si>
    <t>Lisans</t>
  </si>
  <si>
    <t>Açıldığı Yıl</t>
  </si>
  <si>
    <t>Akıllı Sistemler Mühendisliği Yüksek Lisans (Tezli)</t>
  </si>
  <si>
    <t>Bilgisayar Mühendisliği Yüksek Lisans (Tezli)</t>
  </si>
  <si>
    <t>Biyokompozit Mühendisliği Yüksek Lisans (Tezli)</t>
  </si>
  <si>
    <t>Biyomühendislik Yüksek Lisans (Tezli)</t>
  </si>
  <si>
    <t>Biyoteknoloji Yüksek Lisans (Tezli)</t>
  </si>
  <si>
    <t>Çevre Mühendisliği Yüksek Lisans (Tezli)</t>
  </si>
  <si>
    <t>Elektrik-Elektronik Mühendisliği Yüksek Lisans (Tezli)</t>
  </si>
  <si>
    <t>Elektrik-Elektronik Mühendisliği Yüksek Lisans (Tezli) (Ücretli)</t>
  </si>
  <si>
    <t>Enerji Sistemleri Mühendisliği Yüksek Lisans (Tezli)</t>
  </si>
  <si>
    <t>Fizik Yüksek Lisans (Tezli)</t>
  </si>
  <si>
    <t>Gıda Mühendisliği Yüksek Lisans (Tezli)</t>
  </si>
  <si>
    <t>İnşaat Mühendisliği Yüksek Lisans (Tezli)</t>
  </si>
  <si>
    <t>İşletme Yüksek Lisans (Tezli)</t>
  </si>
  <si>
    <t>İşletme Yüksek Lisans (Tezli)(Ücretli)</t>
  </si>
  <si>
    <t>Kent Ormancılığı Yüksek Lisans (Tezli)</t>
  </si>
  <si>
    <t>Kentsel Tasarım Yüksek Lisans (Tezli)</t>
  </si>
  <si>
    <t>Kimya Mühendisliği Yüksek Lisans (Tezli)</t>
  </si>
  <si>
    <t>Kimya Yüksek Lisans (Tezli)</t>
  </si>
  <si>
    <t>Makine Mühendisliği Yüksek Lisans (Tezli)</t>
  </si>
  <si>
    <t>Malzeme Bilimi ve Mühendisliği Yüksek Lisans (Tezli)</t>
  </si>
  <si>
    <t>Matematik Yüksek Lisans (Tezli)</t>
  </si>
  <si>
    <t>Mekatronik Mühendisliği Yüksek Lisans (Tezli)</t>
  </si>
  <si>
    <t>Metalurji ve Malzeme Mühendisliği Yüksek Lisans (Tezli)</t>
  </si>
  <si>
    <t>Orman Endüstri Mühendisliği Yüksek Lisans (Tezli)</t>
  </si>
  <si>
    <t>Orman Mühendisliği Yüksek Lisans (Tezli)</t>
  </si>
  <si>
    <t>Orman Mühendisliği Yüksek Lisans (Tezli) (İngilizce)</t>
  </si>
  <si>
    <t>Orman Ürünleri Yüksek Lisans (Tezli)</t>
  </si>
  <si>
    <t>Orman Ürünleri Yüksek Lisans (Tezli) (İngilizce)</t>
  </si>
  <si>
    <t>Peyzaj Mimarlığı Yüksek Lisans (Tezli)</t>
  </si>
  <si>
    <t>Polimer Malzeme Mühendisliği Yüksek Lisans (Tezli)</t>
  </si>
  <si>
    <t>Psikoloji Yüksek Lisans (Tezli)</t>
  </si>
  <si>
    <t>Sosyoloji Yüksek Lisans (Tezli)</t>
  </si>
  <si>
    <t>Şehir Planlama Yüksek Lisans (Tezli)</t>
  </si>
  <si>
    <t>Uluslararası Ekonomi Politikası Yüksek Lisans (Tezli)</t>
  </si>
  <si>
    <t>Uluslararası İlişkiler Yüksek Lisans (Tezli)</t>
  </si>
  <si>
    <t>Uluslararası Ticaret ve Lojistik Yüksek Lisans (Tezli)</t>
  </si>
  <si>
    <t>İş Sağlığı ve Güvenliği Yüksek Lisans (Tezsiz) (İÖ)</t>
  </si>
  <si>
    <t>İşletme Yüksek Lisans (Tezsiz) (İÖ)</t>
  </si>
  <si>
    <t>İşletme Yüksek Lisans (Tezsiz) (İÖ) (Ücretli)</t>
  </si>
  <si>
    <t>Sosyoloji Yüksek Lisans (Tezsiz) (İÖ)</t>
  </si>
  <si>
    <t>Uluslararası Ekonomi Politikası Yüksek Lisans (Tezsiz) (İÖ)</t>
  </si>
  <si>
    <t>Uluslararası Ticaret ve Lojistik Yüksek Lisans (Tezsiz) (İÖ)</t>
  </si>
  <si>
    <t>Doktora</t>
  </si>
  <si>
    <t>Bilgisayar Mühendisliği Doktora</t>
  </si>
  <si>
    <t>Biyoteknoloji Doktora</t>
  </si>
  <si>
    <t>Çevre Mühendisliği Doktora</t>
  </si>
  <si>
    <t>Elektrik-Elektronik Mühendisliği Doktora</t>
  </si>
  <si>
    <t>Enerji Sistemleri Mühendisliği Doktora</t>
  </si>
  <si>
    <t>Fizik Doktora</t>
  </si>
  <si>
    <t>İnşaat Mühendisliği Doktora</t>
  </si>
  <si>
    <t>İşletme Doktora (Ücretli)</t>
  </si>
  <si>
    <t>Kimya Doktora</t>
  </si>
  <si>
    <t>Kimya Mühendisliği Doktora</t>
  </si>
  <si>
    <t>Makine Mühendisliği Doktora</t>
  </si>
  <si>
    <t>Malzeme Bilimi ve Mühendisliği Doktora</t>
  </si>
  <si>
    <t>Matematik Doktora</t>
  </si>
  <si>
    <t>Mekatronik Mühendisliği Doktora</t>
  </si>
  <si>
    <t>Metalurji ve Malzeme Mühendisliği Doktora</t>
  </si>
  <si>
    <t>Orman Endüstri Mühendisliği Doktora</t>
  </si>
  <si>
    <t>Orman Mühendisliği Doktora</t>
  </si>
  <si>
    <t>Orman Mühendisliği Doktora (İngilizce)</t>
  </si>
  <si>
    <t>Polimer Malzeme Mühendisliği Doktora</t>
  </si>
  <si>
    <t>Mezun Öğrenci</t>
  </si>
  <si>
    <t>Program Sayısı</t>
  </si>
  <si>
    <t>Lisansüstü Öğr. (%)</t>
  </si>
  <si>
    <t>Yab. Uyr. Öğr. (%)</t>
  </si>
  <si>
    <t>Mevcut Öğrenci</t>
  </si>
  <si>
    <t>Orman Fakültesi</t>
  </si>
  <si>
    <t>İnsan ve Toplum Bilimleri Fakültesi</t>
  </si>
  <si>
    <t>Mühendislik ve Doğa Bilimleri Fakültesi</t>
  </si>
  <si>
    <t>Mimarlık ve Tasarım Fakültesi</t>
  </si>
  <si>
    <t>YÖKSİS</t>
  </si>
  <si>
    <t>KHK</t>
  </si>
  <si>
    <t>İngilizce</t>
  </si>
  <si>
    <t>Yüksek Lisans</t>
  </si>
  <si>
    <t>Tezssiz</t>
  </si>
  <si>
    <t>Disiplinler arası</t>
  </si>
  <si>
    <t>Aktif</t>
  </si>
  <si>
    <t>Kapalı Alan, m2</t>
  </si>
  <si>
    <t>Tüm Prg.</t>
  </si>
  <si>
    <t>Oranlar</t>
  </si>
  <si>
    <t>Akademik Personel</t>
  </si>
  <si>
    <t>Yabancı Uyruklu Öğrenci</t>
  </si>
  <si>
    <t>Akad. Pers. Başına Öğr.</t>
  </si>
  <si>
    <t xml:space="preserve">Öğr. Başına K. alan, m2 </t>
  </si>
  <si>
    <t>Normal</t>
  </si>
  <si>
    <t>Türkçe</t>
  </si>
  <si>
    <t>Pasif</t>
  </si>
  <si>
    <t>Tek ABD</t>
  </si>
  <si>
    <t>Tezli</t>
  </si>
  <si>
    <t>Disiplinler-arası</t>
  </si>
  <si>
    <t>Fizik</t>
  </si>
  <si>
    <t>Denizcilik Fakültesi</t>
  </si>
  <si>
    <t>Gemi İnşaatı ve Gemi Makineleri Mühendisliği</t>
  </si>
  <si>
    <t>DF</t>
  </si>
  <si>
    <t>Endüstri Mühendisliği Yüksek Lisans (Tezli)</t>
  </si>
  <si>
    <t>Toplam (Tezli)</t>
  </si>
  <si>
    <t>Tezli (YL+Dr)</t>
  </si>
  <si>
    <t>Tezssiz (YL+Dr)</t>
  </si>
  <si>
    <t>Doktora (Tezli)</t>
  </si>
  <si>
    <t>Gemi İnşaatı ve Gemi Makineleri Mühendisliği Yüksek Lisans (Tezli)</t>
  </si>
  <si>
    <t>Sosyoloji Doktora</t>
  </si>
  <si>
    <t>Gemi İnşaatı ve Gemi Makineleri Mühendisliği Doktora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</si>
</sst>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\ _₺_-;\-* #,##0\ _₺_-;_-* &quot;-&quot;??\ _₺_-;_-@_-"/>
  </numFmts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9"/>
      <name val="Calibri Light"/>
      <family val="2"/>
      <charset val="162"/>
      <scheme val="major"/>
    </font>
    <font>
      <b/>
      <sz val="9"/>
      <name val="Calibri Light"/>
      <family val="2"/>
      <charset val="162"/>
      <scheme val="major"/>
    </font>
    <font>
      <sz val="9"/>
      <color theme="0" tint="-0.499984740745262"/>
      <name val="Calibri Light"/>
      <family val="2"/>
      <charset val="162"/>
      <scheme val="major"/>
    </font>
    <font>
      <sz val="8"/>
      <color theme="0" tint="-0.499984740745262"/>
      <name val="Calibri Light"/>
      <family val="2"/>
      <charset val="162"/>
      <scheme val="major"/>
    </font>
    <font>
      <sz val="9"/>
      <color theme="1"/>
      <name val="Calibri Light"/>
      <family val="2"/>
      <charset val="162"/>
      <scheme val="major"/>
    </font>
    <font>
      <sz val="9"/>
      <color rgb="FF0070C0"/>
      <name val="Calibri Light"/>
      <family val="2"/>
      <charset val="162"/>
      <scheme val="major"/>
    </font>
    <font>
      <b/>
      <sz val="9"/>
      <color rgb="FF0070C0"/>
      <name val="Calibri Light"/>
      <family val="2"/>
      <charset val="162"/>
      <scheme val="major"/>
    </font>
    <font>
      <sz val="9"/>
      <color rgb="FF7030A0"/>
      <name val="Calibri Light"/>
      <family val="2"/>
      <charset val="162"/>
      <scheme val="major"/>
    </font>
    <font>
      <b/>
      <sz val="9"/>
      <color rgb="FF7030A0"/>
      <name val="Calibri Light"/>
      <family val="2"/>
      <charset val="16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5">
    <xf numFmtId="0" fontId="0" fillId="0" borderId="0" xfId="0"/>
    <xf numFmtId="165" fontId="5" fillId="0" borderId="1" xfId="1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6" fillId="0" borderId="1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0" fillId="0" borderId="0" xfId="0" applyFont="1"/>
    <xf numFmtId="0" fontId="2" fillId="0" borderId="0" xfId="0" applyFont="1" applyBorder="1" applyAlignment="1"/>
    <xf numFmtId="165" fontId="5" fillId="0" borderId="1" xfId="1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5" fontId="5" fillId="0" borderId="0" xfId="1" applyNumberFormat="1" applyFont="1" applyBorder="1" applyAlignment="1">
      <alignment horizontal="left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Font="1" applyBorder="1" applyAlignment="1">
      <alignment horizontal="center"/>
    </xf>
    <xf numFmtId="165" fontId="6" fillId="0" borderId="0" xfId="1" applyNumberFormat="1" applyFont="1" applyBorder="1" applyAlignment="1">
      <alignment horizontal="left"/>
    </xf>
    <xf numFmtId="165" fontId="6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/>
    <xf numFmtId="0" fontId="0" fillId="0" borderId="0" xfId="0" applyFont="1" applyBorder="1"/>
    <xf numFmtId="0" fontId="5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165" fontId="4" fillId="0" borderId="1" xfId="0" applyNumberFormat="1" applyFont="1" applyBorder="1"/>
    <xf numFmtId="165" fontId="3" fillId="0" borderId="1" xfId="1" applyNumberFormat="1" applyFont="1" applyBorder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165" fontId="0" fillId="0" borderId="1" xfId="0" applyNumberFormat="1" applyFont="1" applyBorder="1"/>
    <xf numFmtId="0" fontId="9" fillId="3" borderId="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/>
    <xf numFmtId="165" fontId="9" fillId="3" borderId="1" xfId="1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3" borderId="1" xfId="0" applyFont="1" applyFill="1" applyBorder="1" applyAlignment="1">
      <alignment horizontal="center" vertical="center" wrapText="1"/>
    </xf>
    <xf numFmtId="165" fontId="10" fillId="3" borderId="1" xfId="1" applyNumberFormat="1" applyFont="1" applyFill="1" applyBorder="1" applyAlignment="1">
      <alignment horizontal="center" vertical="center" wrapText="1"/>
    </xf>
    <xf numFmtId="165" fontId="10" fillId="3" borderId="1" xfId="1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0" xfId="0" applyFont="1" applyFill="1" applyBorder="1"/>
    <xf numFmtId="165" fontId="10" fillId="2" borderId="1" xfId="1" applyNumberFormat="1" applyFont="1" applyFill="1" applyBorder="1" applyAlignment="1">
      <alignment horizontal="center" vertical="center" wrapText="1"/>
    </xf>
    <xf numFmtId="0" fontId="10" fillId="0" borderId="0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5" fontId="9" fillId="3" borderId="1" xfId="1" applyNumberFormat="1" applyFont="1" applyFill="1" applyBorder="1" applyAlignment="1">
      <alignment wrapText="1"/>
    </xf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/>
    <xf numFmtId="0" fontId="9" fillId="3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165" fontId="10" fillId="2" borderId="1" xfId="1" applyNumberFormat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/>
    </xf>
    <xf numFmtId="0" fontId="6" fillId="0" borderId="0" xfId="0" applyFont="1"/>
    <xf numFmtId="0" fontId="9" fillId="3" borderId="1" xfId="0" applyFont="1" applyFill="1" applyBorder="1" applyAlignment="1">
      <alignment wrapText="1"/>
    </xf>
    <xf numFmtId="165" fontId="10" fillId="3" borderId="1" xfId="1" applyNumberFormat="1" applyFont="1" applyFill="1" applyBorder="1" applyAlignment="1">
      <alignment wrapText="1"/>
    </xf>
    <xf numFmtId="0" fontId="10" fillId="0" borderId="0" xfId="0" applyFont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3" borderId="2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11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vertical="center" wrapText="1"/>
    </xf>
    <xf numFmtId="165" fontId="11" fillId="3" borderId="1" xfId="1" applyNumberFormat="1" applyFont="1" applyFill="1" applyBorder="1" applyAlignment="1">
      <alignment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 shrinkToFit="1"/>
    </xf>
    <xf numFmtId="0" fontId="5" fillId="3" borderId="1" xfId="0" applyFont="1" applyFill="1" applyBorder="1" applyAlignment="1">
      <alignment horizontal="center" wrapText="1" shrinkToFit="1"/>
    </xf>
    <xf numFmtId="0" fontId="5" fillId="3" borderId="1" xfId="0" applyFont="1" applyFill="1" applyBorder="1" applyAlignment="1"/>
    <xf numFmtId="0" fontId="7" fillId="0" borderId="1" xfId="0" applyFont="1" applyBorder="1" applyAlignment="1"/>
    <xf numFmtId="0" fontId="5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 vertical="center" wrapText="1"/>
    </xf>
    <xf numFmtId="165" fontId="13" fillId="2" borderId="1" xfId="1" applyNumberFormat="1" applyFont="1" applyFill="1" applyBorder="1" applyAlignment="1">
      <alignment horizontal="center" vertical="center" wrapText="1"/>
    </xf>
    <xf numFmtId="165" fontId="13" fillId="3" borderId="1" xfId="1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165" fontId="13" fillId="2" borderId="1" xfId="1" applyNumberFormat="1" applyFont="1" applyFill="1" applyBorder="1" applyAlignment="1">
      <alignment vertical="center" wrapText="1"/>
    </xf>
    <xf numFmtId="165" fontId="13" fillId="3" borderId="1" xfId="1" applyNumberFormat="1" applyFont="1" applyFill="1" applyBorder="1" applyAlignment="1">
      <alignment wrapText="1"/>
    </xf>
    <xf numFmtId="0" fontId="10" fillId="0" borderId="1" xfId="0" applyFont="1" applyBorder="1" applyAlignment="1">
      <alignment horizontal="right"/>
    </xf>
    <xf numFmtId="0" fontId="10" fillId="0" borderId="0" xfId="0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left"/>
    </xf>
    <xf numFmtId="165" fontId="9" fillId="2" borderId="1" xfId="1" applyNumberFormat="1" applyFont="1" applyFill="1" applyBorder="1" applyAlignment="1">
      <alignment horizontal="left" vertical="center" wrapText="1"/>
    </xf>
    <xf numFmtId="165" fontId="3" fillId="0" borderId="1" xfId="1" applyNumberFormat="1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3" borderId="2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165" fontId="14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 applyBorder="1"/>
    <xf numFmtId="0" fontId="14" fillId="0" borderId="2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3" borderId="2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vertical="center" wrapText="1"/>
    </xf>
    <xf numFmtId="165" fontId="15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16" fillId="0" borderId="1" xfId="0" applyFont="1" applyBorder="1" applyAlignment="1">
      <alignment horizontal="center"/>
    </xf>
    <xf numFmtId="0" fontId="16" fillId="0" borderId="2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/>
    </xf>
    <xf numFmtId="165" fontId="16" fillId="2" borderId="1" xfId="1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0" fontId="17" fillId="0" borderId="1" xfId="0" applyFont="1" applyBorder="1" applyAlignment="1">
      <alignment horizontal="center"/>
    </xf>
    <xf numFmtId="0" fontId="17" fillId="0" borderId="2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/>
    </xf>
    <xf numFmtId="165" fontId="17" fillId="2" borderId="1" xfId="1" applyNumberFormat="1" applyFont="1" applyFill="1" applyBorder="1" applyAlignment="1">
      <alignment horizontal="center" wrapText="1"/>
    </xf>
    <xf numFmtId="0" fontId="17" fillId="0" borderId="0" xfId="0" applyFont="1" applyBorder="1" applyAlignment="1"/>
    <xf numFmtId="165" fontId="17" fillId="2" borderId="1" xfId="1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10" fillId="0" borderId="2" xfId="0" applyFont="1" applyBorder="1" applyAlignment="1">
      <alignment horizontal="right"/>
    </xf>
    <xf numFmtId="165" fontId="5" fillId="0" borderId="1" xfId="1" applyNumberFormat="1" applyFont="1" applyBorder="1" applyAlignment="1">
      <alignment horizontal="center" vertical="center"/>
    </xf>
    <xf numFmtId="165" fontId="10" fillId="3" borderId="1" xfId="1" applyNumberFormat="1" applyFont="1" applyFill="1" applyBorder="1" applyAlignment="1">
      <alignment vertical="center" wrapText="1"/>
    </xf>
    <xf numFmtId="165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7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7030A0"/>
  </sheetPr>
  <dimension ref="A1:AX17"/>
  <sheetViews>
    <sheetView tabSelected="1" zoomScale="80" zoomScaleNormal="80" workbookViewId="0">
      <selection sqref="A1:N1"/>
    </sheetView>
  </sheetViews>
  <sheetFormatPr defaultColWidth="8.7109375" defaultRowHeight="15.6" customHeight="1" x14ac:dyDescent="0.2"/>
  <cols>
    <col min="1" max="1" width="19.42578125" style="10" bestFit="1" customWidth="1"/>
    <col min="2" max="2" width="9.85546875" style="10" customWidth="1"/>
    <col min="3" max="9" width="8.5703125" style="11" bestFit="1" customWidth="1"/>
    <col min="10" max="12" width="8.42578125" style="11" bestFit="1" customWidth="1"/>
    <col min="13" max="13" width="7.42578125" style="11" bestFit="1" customWidth="1"/>
    <col min="14" max="14" width="6.42578125" style="11" bestFit="1" customWidth="1"/>
    <col min="15" max="15" width="2.85546875" style="11" customWidth="1"/>
    <col min="16" max="16" width="15" style="10" bestFit="1" customWidth="1"/>
    <col min="17" max="17" width="8.5703125" style="11" bestFit="1" customWidth="1"/>
    <col min="18" max="18" width="8.5703125" style="11" customWidth="1"/>
    <col min="19" max="22" width="7" style="11" bestFit="1" customWidth="1"/>
    <col min="23" max="24" width="5.85546875" style="11" bestFit="1" customWidth="1"/>
    <col min="25" max="30" width="6.42578125" style="11" bestFit="1" customWidth="1"/>
    <col min="31" max="31" width="3" style="11" customWidth="1"/>
    <col min="32" max="32" width="14.28515625" style="10" bestFit="1" customWidth="1"/>
    <col min="33" max="33" width="8.85546875" style="10" customWidth="1"/>
    <col min="34" max="35" width="7" style="11" bestFit="1" customWidth="1"/>
    <col min="36" max="42" width="5.85546875" style="11" bestFit="1" customWidth="1"/>
    <col min="43" max="44" width="5.5703125" style="11" bestFit="1" customWidth="1"/>
    <col min="45" max="45" width="6.42578125" style="11" bestFit="1" customWidth="1"/>
    <col min="46" max="16384" width="8.7109375" style="11"/>
  </cols>
  <sheetData>
    <row r="1" spans="1:50" s="30" customFormat="1" ht="27.6" customHeight="1" x14ac:dyDescent="0.4">
      <c r="A1" s="152" t="s">
        <v>53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1"/>
      <c r="P1" s="153" t="s">
        <v>54</v>
      </c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1"/>
      <c r="AF1" s="154" t="s">
        <v>55</v>
      </c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</row>
    <row r="2" spans="1:50" s="16" customFormat="1" ht="24.95" customHeight="1" x14ac:dyDescent="0.5">
      <c r="A2" s="1"/>
      <c r="B2" s="2">
        <v>2022</v>
      </c>
      <c r="C2" s="2">
        <v>2021</v>
      </c>
      <c r="D2" s="2">
        <v>2020</v>
      </c>
      <c r="E2" s="2">
        <v>2019</v>
      </c>
      <c r="F2" s="2">
        <v>2018</v>
      </c>
      <c r="G2" s="2">
        <v>2017</v>
      </c>
      <c r="H2" s="2">
        <v>2016</v>
      </c>
      <c r="I2" s="2">
        <v>2015</v>
      </c>
      <c r="J2" s="2">
        <v>2014</v>
      </c>
      <c r="K2" s="2">
        <v>2013</v>
      </c>
      <c r="L2" s="2">
        <v>2012</v>
      </c>
      <c r="M2" s="2">
        <v>2011</v>
      </c>
      <c r="N2" s="2">
        <v>2010</v>
      </c>
      <c r="P2" s="1"/>
      <c r="Q2" s="2" t="s">
        <v>15</v>
      </c>
      <c r="R2" s="2">
        <v>2022</v>
      </c>
      <c r="S2" s="2">
        <v>2021</v>
      </c>
      <c r="T2" s="2">
        <v>2020</v>
      </c>
      <c r="U2" s="2">
        <v>2019</v>
      </c>
      <c r="V2" s="2">
        <v>2018</v>
      </c>
      <c r="W2" s="2">
        <v>2017</v>
      </c>
      <c r="X2" s="2">
        <v>2016</v>
      </c>
      <c r="Y2" s="2">
        <v>2015</v>
      </c>
      <c r="Z2" s="2">
        <v>2014</v>
      </c>
      <c r="AA2" s="2">
        <v>2013</v>
      </c>
      <c r="AB2" s="2">
        <v>2012</v>
      </c>
      <c r="AC2" s="2">
        <v>2011</v>
      </c>
      <c r="AD2" s="2">
        <v>2010</v>
      </c>
      <c r="AF2" s="1"/>
      <c r="AG2" s="2">
        <v>2022</v>
      </c>
      <c r="AH2" s="2">
        <v>2021</v>
      </c>
      <c r="AI2" s="2">
        <v>2020</v>
      </c>
      <c r="AJ2" s="2">
        <v>2019</v>
      </c>
      <c r="AK2" s="2">
        <v>2018</v>
      </c>
      <c r="AL2" s="2">
        <v>2017</v>
      </c>
      <c r="AM2" s="2">
        <v>2016</v>
      </c>
      <c r="AN2" s="2">
        <v>2015</v>
      </c>
      <c r="AO2" s="2">
        <v>2014</v>
      </c>
      <c r="AP2" s="2">
        <v>2013</v>
      </c>
      <c r="AQ2" s="2">
        <v>2012</v>
      </c>
      <c r="AR2" s="2">
        <v>2011</v>
      </c>
      <c r="AS2" s="2">
        <v>2010</v>
      </c>
    </row>
    <row r="3" spans="1:50" s="71" customFormat="1" ht="12.95" customHeight="1" x14ac:dyDescent="0.2">
      <c r="A3" s="4" t="s">
        <v>130</v>
      </c>
      <c r="B3" s="70">
        <f>SUM(B4:B5)</f>
        <v>8697</v>
      </c>
      <c r="C3" s="70">
        <f>SUM(C4:C5)</f>
        <v>8723</v>
      </c>
      <c r="D3" s="5">
        <f t="shared" ref="D3:N3" si="0">SUM(D4:D5)</f>
        <v>7566</v>
      </c>
      <c r="E3" s="5">
        <f t="shared" si="0"/>
        <v>5893</v>
      </c>
      <c r="F3" s="5">
        <f t="shared" si="0"/>
        <v>4615</v>
      </c>
      <c r="G3" s="5">
        <f t="shared" si="0"/>
        <v>3549</v>
      </c>
      <c r="H3" s="5">
        <f t="shared" si="0"/>
        <v>2850</v>
      </c>
      <c r="I3" s="5">
        <f t="shared" si="0"/>
        <v>1222</v>
      </c>
      <c r="J3" s="5">
        <f t="shared" si="0"/>
        <v>685</v>
      </c>
      <c r="K3" s="5">
        <f t="shared" si="0"/>
        <v>467</v>
      </c>
      <c r="L3" s="5">
        <f t="shared" si="0"/>
        <v>292</v>
      </c>
      <c r="M3" s="5">
        <f t="shared" si="0"/>
        <v>82</v>
      </c>
      <c r="N3" s="5">
        <f t="shared" si="0"/>
        <v>0</v>
      </c>
      <c r="P3" s="4" t="s">
        <v>126</v>
      </c>
      <c r="Q3" s="5">
        <f>SUM(R3:AD3)</f>
        <v>2294</v>
      </c>
      <c r="R3" s="5">
        <f t="shared" ref="R3" si="1">SUM(R4:R5)</f>
        <v>273</v>
      </c>
      <c r="S3" s="5">
        <f t="shared" ref="S3:AD3" si="2">SUM(S4:S5)</f>
        <v>812</v>
      </c>
      <c r="T3" s="5">
        <f t="shared" si="2"/>
        <v>517</v>
      </c>
      <c r="U3" s="5">
        <f t="shared" si="2"/>
        <v>374</v>
      </c>
      <c r="V3" s="5">
        <f t="shared" si="2"/>
        <v>184</v>
      </c>
      <c r="W3" s="5">
        <f t="shared" si="2"/>
        <v>85</v>
      </c>
      <c r="X3" s="5">
        <f t="shared" si="2"/>
        <v>39</v>
      </c>
      <c r="Y3" s="5">
        <f t="shared" si="2"/>
        <v>5</v>
      </c>
      <c r="Z3" s="5">
        <f t="shared" si="2"/>
        <v>4</v>
      </c>
      <c r="AA3" s="5">
        <f t="shared" si="2"/>
        <v>1</v>
      </c>
      <c r="AB3" s="5">
        <f t="shared" si="2"/>
        <v>0</v>
      </c>
      <c r="AC3" s="5">
        <f t="shared" si="2"/>
        <v>0</v>
      </c>
      <c r="AD3" s="5">
        <f t="shared" si="2"/>
        <v>0</v>
      </c>
      <c r="AF3" s="4" t="s">
        <v>127</v>
      </c>
      <c r="AG3" s="5">
        <f t="shared" ref="AG3" si="3">SUM(AG4:AG5)</f>
        <v>107</v>
      </c>
      <c r="AH3" s="5">
        <f t="shared" ref="AH3:AS3" si="4">SUM(AH4:AH5)</f>
        <v>104</v>
      </c>
      <c r="AI3" s="5">
        <f t="shared" si="4"/>
        <v>94</v>
      </c>
      <c r="AJ3" s="5">
        <f t="shared" si="4"/>
        <v>89</v>
      </c>
      <c r="AK3" s="5">
        <f t="shared" si="4"/>
        <v>83</v>
      </c>
      <c r="AL3" s="5">
        <f t="shared" si="4"/>
        <v>75</v>
      </c>
      <c r="AM3" s="5">
        <f t="shared" si="4"/>
        <v>65</v>
      </c>
      <c r="AN3" s="5">
        <f t="shared" si="4"/>
        <v>33</v>
      </c>
      <c r="AO3" s="5">
        <f t="shared" si="4"/>
        <v>20</v>
      </c>
      <c r="AP3" s="5">
        <f t="shared" si="4"/>
        <v>15</v>
      </c>
      <c r="AQ3" s="5">
        <f t="shared" si="4"/>
        <v>9</v>
      </c>
      <c r="AR3" s="5">
        <f t="shared" si="4"/>
        <v>3</v>
      </c>
      <c r="AS3" s="5">
        <f t="shared" si="4"/>
        <v>0</v>
      </c>
    </row>
    <row r="4" spans="1:50" ht="12.95" customHeight="1" x14ac:dyDescent="0.2">
      <c r="A4" s="1" t="s">
        <v>62</v>
      </c>
      <c r="B4" s="143">
        <f>Lisans!B3</f>
        <v>6843</v>
      </c>
      <c r="C4" s="143">
        <f>Lisans!C3</f>
        <v>6927</v>
      </c>
      <c r="D4" s="143">
        <f>Lisans!D3</f>
        <v>5916</v>
      </c>
      <c r="E4" s="143">
        <f>Lisans!E3</f>
        <v>4841</v>
      </c>
      <c r="F4" s="143">
        <f>Lisans!F3</f>
        <v>3786</v>
      </c>
      <c r="G4" s="143">
        <f>Lisans!G3</f>
        <v>2699</v>
      </c>
      <c r="H4" s="143">
        <f>Lisans!H3</f>
        <v>2033</v>
      </c>
      <c r="I4" s="143">
        <f>Lisans!I3</f>
        <v>988</v>
      </c>
      <c r="J4" s="143">
        <f>Lisans!J3</f>
        <v>546</v>
      </c>
      <c r="K4" s="143">
        <f>Lisans!K3</f>
        <v>388</v>
      </c>
      <c r="L4" s="143">
        <f>Lisans!L3</f>
        <v>254</v>
      </c>
      <c r="M4" s="143">
        <f>Lisans!M3</f>
        <v>82</v>
      </c>
      <c r="N4" s="143">
        <f>Lisans!N3</f>
        <v>0</v>
      </c>
      <c r="P4" s="1" t="s">
        <v>62</v>
      </c>
      <c r="Q4" s="29">
        <f t="shared" ref="Q4:Q5" si="5">SUM(R4:AD4)</f>
        <v>1410</v>
      </c>
      <c r="R4" s="6">
        <f>Lisans!R3</f>
        <v>99</v>
      </c>
      <c r="S4" s="6">
        <f>Lisans!S3</f>
        <v>549</v>
      </c>
      <c r="T4" s="6">
        <f>Lisans!T3</f>
        <v>395</v>
      </c>
      <c r="U4" s="6">
        <f>Lisans!U3</f>
        <v>210</v>
      </c>
      <c r="V4" s="6">
        <f>Lisans!V3</f>
        <v>85</v>
      </c>
      <c r="W4" s="6">
        <f>Lisans!W3</f>
        <v>52</v>
      </c>
      <c r="X4" s="6">
        <f>Lisans!X3</f>
        <v>20</v>
      </c>
      <c r="Y4" s="6">
        <f>Lisans!Y3</f>
        <v>0</v>
      </c>
      <c r="Z4" s="6">
        <f>Lisans!Z3</f>
        <v>0</v>
      </c>
      <c r="AA4" s="6">
        <f>Lisans!AA3</f>
        <v>0</v>
      </c>
      <c r="AB4" s="6">
        <f>Lisans!AB3</f>
        <v>0</v>
      </c>
      <c r="AC4" s="6">
        <f>Lisans!AC3</f>
        <v>0</v>
      </c>
      <c r="AD4" s="6">
        <f>Lisans!AD3</f>
        <v>0</v>
      </c>
      <c r="AF4" s="1" t="s">
        <v>62</v>
      </c>
      <c r="AG4" s="6">
        <f>Lisans!AG3</f>
        <v>46</v>
      </c>
      <c r="AH4" s="6">
        <f>Lisans!AH3</f>
        <v>46</v>
      </c>
      <c r="AI4" s="6">
        <f>Lisans!AI3</f>
        <v>44</v>
      </c>
      <c r="AJ4" s="6">
        <f>Lisans!AJ3</f>
        <v>44</v>
      </c>
      <c r="AK4" s="6">
        <f>Lisans!AK3</f>
        <v>42</v>
      </c>
      <c r="AL4" s="6">
        <f>Lisans!AL3</f>
        <v>37</v>
      </c>
      <c r="AM4" s="6">
        <f>Lisans!AM3</f>
        <v>36</v>
      </c>
      <c r="AN4" s="6">
        <f>Lisans!AN3</f>
        <v>13</v>
      </c>
      <c r="AO4" s="6">
        <f>Lisans!AO3</f>
        <v>6</v>
      </c>
      <c r="AP4" s="6">
        <f>Lisans!AP3</f>
        <v>5</v>
      </c>
      <c r="AQ4" s="6">
        <f>Lisans!AQ3</f>
        <v>4</v>
      </c>
      <c r="AR4" s="6">
        <f>Lisans!AR3</f>
        <v>2</v>
      </c>
      <c r="AS4" s="6">
        <f>Lisans!AS3</f>
        <v>0</v>
      </c>
    </row>
    <row r="5" spans="1:50" ht="12.95" customHeight="1" x14ac:dyDescent="0.2">
      <c r="A5" s="1" t="s">
        <v>61</v>
      </c>
      <c r="B5" s="143">
        <f>Lisansüstü!B3</f>
        <v>1854</v>
      </c>
      <c r="C5" s="143">
        <f>Lisansüstü!C3</f>
        <v>1796</v>
      </c>
      <c r="D5" s="143">
        <f>Lisansüstü!D3</f>
        <v>1650</v>
      </c>
      <c r="E5" s="143">
        <f>Lisansüstü!E3</f>
        <v>1052</v>
      </c>
      <c r="F5" s="143">
        <f>Lisansüstü!F3</f>
        <v>829</v>
      </c>
      <c r="G5" s="143">
        <f>Lisansüstü!G3</f>
        <v>850</v>
      </c>
      <c r="H5" s="143">
        <f>Lisansüstü!H3</f>
        <v>817</v>
      </c>
      <c r="I5" s="143">
        <f>Lisansüstü!I3</f>
        <v>234</v>
      </c>
      <c r="J5" s="143">
        <f>Lisansüstü!J3</f>
        <v>139</v>
      </c>
      <c r="K5" s="143">
        <f>Lisansüstü!K3</f>
        <v>79</v>
      </c>
      <c r="L5" s="143">
        <f>Lisansüstü!L3</f>
        <v>38</v>
      </c>
      <c r="M5" s="143">
        <f>Lisansüstü!M3</f>
        <v>0</v>
      </c>
      <c r="N5" s="143">
        <f>Lisansüstü!N3</f>
        <v>0</v>
      </c>
      <c r="P5" s="1" t="s">
        <v>61</v>
      </c>
      <c r="Q5" s="29">
        <f t="shared" si="5"/>
        <v>884</v>
      </c>
      <c r="R5" s="6">
        <f>Lisansüstü!R3</f>
        <v>174</v>
      </c>
      <c r="S5" s="6">
        <f>Lisansüstü!S3</f>
        <v>263</v>
      </c>
      <c r="T5" s="6">
        <f>Lisansüstü!T3</f>
        <v>122</v>
      </c>
      <c r="U5" s="6">
        <f>Lisansüstü!U3</f>
        <v>164</v>
      </c>
      <c r="V5" s="6">
        <f>Lisansüstü!V3</f>
        <v>99</v>
      </c>
      <c r="W5" s="6">
        <f>Lisansüstü!W3</f>
        <v>33</v>
      </c>
      <c r="X5" s="6">
        <f>Lisansüstü!X3</f>
        <v>19</v>
      </c>
      <c r="Y5" s="6">
        <f>Lisansüstü!Y3</f>
        <v>5</v>
      </c>
      <c r="Z5" s="6">
        <f>Lisansüstü!Z3</f>
        <v>4</v>
      </c>
      <c r="AA5" s="6">
        <f>Lisansüstü!AA3</f>
        <v>1</v>
      </c>
      <c r="AB5" s="6">
        <f>Lisansüstü!AB3</f>
        <v>0</v>
      </c>
      <c r="AC5" s="6">
        <f>Lisansüstü!AC3</f>
        <v>0</v>
      </c>
      <c r="AD5" s="6">
        <f>Lisansüstü!AD3</f>
        <v>0</v>
      </c>
      <c r="AF5" s="1" t="s">
        <v>61</v>
      </c>
      <c r="AG5" s="6">
        <f>Lisansüstü!AG3</f>
        <v>61</v>
      </c>
      <c r="AH5" s="6">
        <f>Lisansüstü!AH3</f>
        <v>58</v>
      </c>
      <c r="AI5" s="6">
        <f>Lisansüstü!AI3</f>
        <v>50</v>
      </c>
      <c r="AJ5" s="6">
        <f>Lisansüstü!AJ3</f>
        <v>45</v>
      </c>
      <c r="AK5" s="6">
        <f>Lisansüstü!AK3</f>
        <v>41</v>
      </c>
      <c r="AL5" s="6">
        <f>Lisansüstü!AL3</f>
        <v>38</v>
      </c>
      <c r="AM5" s="6">
        <f>Lisansüstü!AM3</f>
        <v>29</v>
      </c>
      <c r="AN5" s="6">
        <f>Lisansüstü!AN3</f>
        <v>20</v>
      </c>
      <c r="AO5" s="6">
        <f>Lisansüstü!AO3</f>
        <v>14</v>
      </c>
      <c r="AP5" s="6">
        <f>Lisansüstü!AP3</f>
        <v>10</v>
      </c>
      <c r="AQ5" s="6">
        <f>Lisansüstü!AQ3</f>
        <v>5</v>
      </c>
      <c r="AR5" s="6">
        <f>Lisansüstü!AR3</f>
        <v>1</v>
      </c>
      <c r="AS5" s="6">
        <f>Lisansüstü!AS3</f>
        <v>0</v>
      </c>
    </row>
    <row r="6" spans="1:50" ht="12.95" customHeight="1" x14ac:dyDescent="0.2">
      <c r="B6" s="11"/>
      <c r="P6" s="14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2"/>
      <c r="AF6" s="14"/>
      <c r="AG6" s="14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3"/>
      <c r="AT6" s="12"/>
    </row>
    <row r="7" spans="1:50" s="16" customFormat="1" ht="24.95" customHeight="1" x14ac:dyDescent="0.5">
      <c r="A7" s="1" t="s">
        <v>144</v>
      </c>
      <c r="B7" s="2">
        <v>2022</v>
      </c>
      <c r="C7" s="2">
        <v>2021</v>
      </c>
      <c r="D7" s="2">
        <v>2020</v>
      </c>
      <c r="E7" s="2">
        <v>2019</v>
      </c>
      <c r="F7" s="2">
        <v>2018</v>
      </c>
      <c r="G7" s="2">
        <v>2017</v>
      </c>
      <c r="H7" s="2">
        <v>2016</v>
      </c>
      <c r="I7" s="2">
        <v>2015</v>
      </c>
      <c r="J7" s="2">
        <v>2014</v>
      </c>
      <c r="K7" s="2">
        <v>2013</v>
      </c>
      <c r="L7" s="2">
        <v>2012</v>
      </c>
      <c r="M7" s="2">
        <v>2011</v>
      </c>
      <c r="N7" s="2">
        <v>2010</v>
      </c>
      <c r="P7" s="14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8"/>
      <c r="AF7" s="14"/>
      <c r="AG7" s="14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8"/>
      <c r="AU7" s="18"/>
      <c r="AV7" s="18"/>
      <c r="AW7" s="18"/>
      <c r="AX7" s="18"/>
    </row>
    <row r="8" spans="1:50" ht="12.95" customHeight="1" x14ac:dyDescent="0.2">
      <c r="A8" s="1" t="s">
        <v>128</v>
      </c>
      <c r="B8" s="6">
        <f t="shared" ref="B8" si="6">100*B5/B3</f>
        <v>21.31769575715764</v>
      </c>
      <c r="C8" s="6">
        <f t="shared" ref="C8:L8" si="7">100*C5/C3</f>
        <v>20.589246818755015</v>
      </c>
      <c r="D8" s="6">
        <f t="shared" si="7"/>
        <v>21.808088818398097</v>
      </c>
      <c r="E8" s="6">
        <f t="shared" si="7"/>
        <v>17.851688443916512</v>
      </c>
      <c r="F8" s="6">
        <f t="shared" si="7"/>
        <v>17.963163596966414</v>
      </c>
      <c r="G8" s="6">
        <f t="shared" si="7"/>
        <v>23.950408565793182</v>
      </c>
      <c r="H8" s="6">
        <f t="shared" si="7"/>
        <v>28.666666666666668</v>
      </c>
      <c r="I8" s="6">
        <f t="shared" si="7"/>
        <v>19.148936170212767</v>
      </c>
      <c r="J8" s="6">
        <f t="shared" si="7"/>
        <v>20.291970802919707</v>
      </c>
      <c r="K8" s="6">
        <f t="shared" si="7"/>
        <v>16.916488222698074</v>
      </c>
      <c r="L8" s="6">
        <f t="shared" si="7"/>
        <v>13.013698630136986</v>
      </c>
      <c r="M8" s="6" t="s">
        <v>52</v>
      </c>
      <c r="N8" s="6" t="s">
        <v>52</v>
      </c>
      <c r="P8" s="14"/>
      <c r="Q8" s="96"/>
      <c r="R8" s="96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2"/>
      <c r="AF8" s="14"/>
      <c r="AG8" s="14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2"/>
      <c r="AU8" s="12"/>
      <c r="AV8" s="12"/>
      <c r="AW8" s="12"/>
    </row>
    <row r="9" spans="1:50" ht="12.95" customHeight="1" x14ac:dyDescent="0.2">
      <c r="A9" s="1" t="s">
        <v>129</v>
      </c>
      <c r="B9" s="6">
        <f>100*B17/B3</f>
        <v>8.9226169943658729</v>
      </c>
      <c r="C9" s="6">
        <f>100*C17/C3</f>
        <v>7.7725553135389198</v>
      </c>
      <c r="D9" s="6">
        <f t="shared" ref="D9:J9" si="8">100*D17/D3</f>
        <v>5.3396775046259579</v>
      </c>
      <c r="E9" s="6">
        <f t="shared" si="8"/>
        <v>1.1878499915153573</v>
      </c>
      <c r="F9" s="6">
        <f t="shared" si="8"/>
        <v>1.5601300108342362</v>
      </c>
      <c r="G9" s="6">
        <f t="shared" si="8"/>
        <v>2.0287404902789516</v>
      </c>
      <c r="H9" s="6">
        <f t="shared" si="8"/>
        <v>2.736842105263158</v>
      </c>
      <c r="I9" s="6">
        <f t="shared" si="8"/>
        <v>0.57283142389525366</v>
      </c>
      <c r="J9" s="6">
        <f t="shared" si="8"/>
        <v>1.3138686131386861</v>
      </c>
      <c r="K9" s="6" t="s">
        <v>52</v>
      </c>
      <c r="L9" s="6" t="s">
        <v>52</v>
      </c>
      <c r="M9" s="6" t="s">
        <v>52</v>
      </c>
      <c r="N9" s="6" t="s">
        <v>52</v>
      </c>
      <c r="P9" s="14"/>
      <c r="Q9" s="96"/>
      <c r="R9" s="96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2"/>
      <c r="AF9" s="14"/>
      <c r="AG9" s="14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2"/>
      <c r="AU9" s="12"/>
      <c r="AV9" s="12"/>
      <c r="AW9" s="12"/>
    </row>
    <row r="10" spans="1:50" ht="12.95" customHeight="1" x14ac:dyDescent="0.2">
      <c r="A10" s="1" t="s">
        <v>147</v>
      </c>
      <c r="B10" s="6">
        <f t="shared" ref="B10" si="9">B3/B15</f>
        <v>17.086444007858546</v>
      </c>
      <c r="C10" s="6">
        <f t="shared" ref="C10:M10" si="10">C3/C15</f>
        <v>18.520169851380043</v>
      </c>
      <c r="D10" s="6">
        <f t="shared" si="10"/>
        <v>16.813333333333333</v>
      </c>
      <c r="E10" s="6">
        <f t="shared" si="10"/>
        <v>14.303398058252426</v>
      </c>
      <c r="F10" s="6">
        <f t="shared" si="10"/>
        <v>12.819444444444445</v>
      </c>
      <c r="G10" s="6">
        <f t="shared" si="10"/>
        <v>12.195876288659793</v>
      </c>
      <c r="H10" s="6">
        <f t="shared" si="10"/>
        <v>12.5</v>
      </c>
      <c r="I10" s="6">
        <f t="shared" si="10"/>
        <v>7.6855345911949682</v>
      </c>
      <c r="J10" s="6">
        <f t="shared" si="10"/>
        <v>5.6147540983606561</v>
      </c>
      <c r="K10" s="6">
        <f t="shared" si="10"/>
        <v>6.3108108108108105</v>
      </c>
      <c r="L10" s="6">
        <f t="shared" si="10"/>
        <v>5.1228070175438596</v>
      </c>
      <c r="M10" s="6">
        <f t="shared" si="10"/>
        <v>4.5555555555555554</v>
      </c>
      <c r="N10" s="6" t="s">
        <v>52</v>
      </c>
      <c r="P10" s="14"/>
      <c r="Q10" s="96"/>
      <c r="R10" s="96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2"/>
      <c r="AF10" s="14"/>
      <c r="AG10" s="14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2"/>
      <c r="AU10" s="12"/>
      <c r="AV10" s="12"/>
      <c r="AW10" s="12"/>
    </row>
    <row r="11" spans="1:50" ht="12.95" customHeight="1" x14ac:dyDescent="0.2">
      <c r="A11" s="1" t="s">
        <v>148</v>
      </c>
      <c r="B11" s="6">
        <f t="shared" ref="B11" si="11">B16/B3</f>
        <v>10.655858341956996</v>
      </c>
      <c r="C11" s="6">
        <f t="shared" ref="C11:M11" si="12">C16/C3</f>
        <v>10.63991745958959</v>
      </c>
      <c r="D11" s="6">
        <f t="shared" si="12"/>
        <v>12.211736716891355</v>
      </c>
      <c r="E11" s="6">
        <f t="shared" si="12"/>
        <v>13.425929068386221</v>
      </c>
      <c r="F11" s="6">
        <f t="shared" si="12"/>
        <v>17.143878656554712</v>
      </c>
      <c r="G11" s="6">
        <f t="shared" si="12"/>
        <v>17.060862214708369</v>
      </c>
      <c r="H11" s="6">
        <f t="shared" si="12"/>
        <v>21.754035087719299</v>
      </c>
      <c r="I11" s="6">
        <f t="shared" si="12"/>
        <v>30.805237315875615</v>
      </c>
      <c r="J11" s="6">
        <f t="shared" si="12"/>
        <v>17.894890510948905</v>
      </c>
      <c r="K11" s="6">
        <f t="shared" si="12"/>
        <v>25.134903640256958</v>
      </c>
      <c r="L11" s="6">
        <f t="shared" si="12"/>
        <v>40.198630136986303</v>
      </c>
      <c r="M11" s="6">
        <f t="shared" si="12"/>
        <v>35.81707317073171</v>
      </c>
      <c r="N11" s="6" t="s">
        <v>52</v>
      </c>
      <c r="P11" s="14"/>
      <c r="Q11" s="96"/>
      <c r="R11" s="96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2"/>
      <c r="AF11" s="14"/>
      <c r="AG11" s="14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2"/>
      <c r="AU11" s="12"/>
      <c r="AV11" s="12"/>
      <c r="AW11" s="12"/>
    </row>
    <row r="12" spans="1:50" ht="12.95" customHeight="1" x14ac:dyDescent="0.5">
      <c r="P12" s="26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26"/>
      <c r="AG12" s="26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</row>
    <row r="13" spans="1:50" ht="12.95" customHeight="1" x14ac:dyDescent="0.5">
      <c r="P13" s="26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26"/>
      <c r="AG13" s="26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</row>
    <row r="14" spans="1:50" ht="12.95" customHeight="1" x14ac:dyDescent="0.2">
      <c r="A14" s="11"/>
      <c r="B14" s="11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</row>
    <row r="15" spans="1:50" ht="15.6" customHeight="1" x14ac:dyDescent="0.2">
      <c r="A15" s="97" t="s">
        <v>145</v>
      </c>
      <c r="B15" s="145">
        <v>509</v>
      </c>
      <c r="C15" s="145">
        <v>471</v>
      </c>
      <c r="D15" s="145">
        <v>450</v>
      </c>
      <c r="E15" s="145">
        <v>412</v>
      </c>
      <c r="F15" s="145">
        <v>360</v>
      </c>
      <c r="G15" s="145">
        <v>291</v>
      </c>
      <c r="H15" s="145">
        <v>228</v>
      </c>
      <c r="I15" s="145">
        <v>159</v>
      </c>
      <c r="J15" s="145">
        <v>122</v>
      </c>
      <c r="K15" s="145">
        <v>74</v>
      </c>
      <c r="L15" s="145">
        <v>57</v>
      </c>
      <c r="M15" s="145">
        <v>18</v>
      </c>
      <c r="N15" s="146">
        <v>0</v>
      </c>
      <c r="P15" s="26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26"/>
      <c r="AG15" s="26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</row>
    <row r="16" spans="1:50" ht="15.6" customHeight="1" x14ac:dyDescent="0.2">
      <c r="A16" s="97" t="s">
        <v>142</v>
      </c>
      <c r="B16" s="145">
        <v>92674</v>
      </c>
      <c r="C16" s="145">
        <v>92812</v>
      </c>
      <c r="D16" s="145">
        <v>92394</v>
      </c>
      <c r="E16" s="145">
        <v>79119</v>
      </c>
      <c r="F16" s="145">
        <v>79119</v>
      </c>
      <c r="G16" s="145">
        <v>60549</v>
      </c>
      <c r="H16" s="145">
        <v>61999</v>
      </c>
      <c r="I16" s="145">
        <v>37644</v>
      </c>
      <c r="J16" s="145">
        <v>12258</v>
      </c>
      <c r="K16" s="145">
        <v>11738</v>
      </c>
      <c r="L16" s="145">
        <v>11738</v>
      </c>
      <c r="M16" s="145">
        <v>2937</v>
      </c>
      <c r="N16" s="146" t="s">
        <v>52</v>
      </c>
    </row>
    <row r="17" spans="1:14" ht="15.6" customHeight="1" x14ac:dyDescent="0.2">
      <c r="A17" s="97" t="s">
        <v>146</v>
      </c>
      <c r="B17" s="145">
        <v>776</v>
      </c>
      <c r="C17" s="145">
        <v>678</v>
      </c>
      <c r="D17" s="145">
        <v>404</v>
      </c>
      <c r="E17" s="145">
        <v>70</v>
      </c>
      <c r="F17" s="145">
        <v>72</v>
      </c>
      <c r="G17" s="145">
        <v>72</v>
      </c>
      <c r="H17" s="145">
        <v>78</v>
      </c>
      <c r="I17" s="145">
        <v>7</v>
      </c>
      <c r="J17" s="145">
        <v>9</v>
      </c>
      <c r="K17" s="145">
        <v>0</v>
      </c>
      <c r="L17" s="145">
        <v>0</v>
      </c>
      <c r="M17" s="145">
        <v>0</v>
      </c>
      <c r="N17" s="146" t="s">
        <v>52</v>
      </c>
    </row>
  </sheetData>
  <mergeCells count="3">
    <mergeCell ref="A1:N1"/>
    <mergeCell ref="P1:AD1"/>
    <mergeCell ref="AF1:AS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X47"/>
  <sheetViews>
    <sheetView zoomScale="90" zoomScaleNormal="90" workbookViewId="0">
      <pane xSplit="2" topLeftCell="C1" activePane="topRight" state="frozen"/>
      <selection pane="topRight"/>
    </sheetView>
  </sheetViews>
  <sheetFormatPr defaultColWidth="8.7109375" defaultRowHeight="12.95" customHeight="1" x14ac:dyDescent="0.2"/>
  <cols>
    <col min="1" max="1" width="8.7109375" style="46" customWidth="1"/>
    <col min="2" max="2" width="40.5703125" style="45" customWidth="1"/>
    <col min="3" max="3" width="7.28515625" style="44" customWidth="1"/>
    <col min="4" max="5" width="7.140625" style="44" customWidth="1"/>
    <col min="6" max="6" width="7.7109375" style="44" customWidth="1"/>
    <col min="7" max="8" width="6.28515625" style="44" bestFit="1" customWidth="1"/>
    <col min="9" max="16" width="5.7109375" style="44" customWidth="1"/>
    <col min="17" max="17" width="1.85546875" style="44" customWidth="1"/>
    <col min="18" max="30" width="5.7109375" style="44" customWidth="1"/>
    <col min="31" max="31" width="1.85546875" style="44" customWidth="1"/>
    <col min="32" max="44" width="5.7109375" style="44" customWidth="1"/>
    <col min="45" max="45" width="1.85546875" style="44" customWidth="1"/>
    <col min="46" max="46" width="6.5703125" style="64" customWidth="1"/>
    <col min="47" max="47" width="7.42578125" style="64" customWidth="1"/>
    <col min="48" max="48" width="6.5703125" style="64" customWidth="1"/>
    <col min="49" max="49" width="8.7109375" style="64" customWidth="1"/>
    <col min="50" max="50" width="7.42578125" style="64" customWidth="1"/>
    <col min="51" max="16384" width="8.7109375" style="44"/>
  </cols>
  <sheetData>
    <row r="1" spans="1:50" s="94" customFormat="1" ht="37.5" customHeight="1" x14ac:dyDescent="0.25">
      <c r="A1" s="93" t="s">
        <v>135</v>
      </c>
      <c r="B1" s="78" t="s">
        <v>106</v>
      </c>
      <c r="C1" s="93"/>
      <c r="D1" s="162" t="s">
        <v>57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4"/>
      <c r="R1" s="169" t="s">
        <v>58</v>
      </c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70"/>
      <c r="AF1" s="167" t="s">
        <v>59</v>
      </c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8"/>
      <c r="AT1" s="95" t="s">
        <v>136</v>
      </c>
      <c r="AU1" s="95" t="s">
        <v>137</v>
      </c>
      <c r="AV1" s="95" t="s">
        <v>141</v>
      </c>
      <c r="AW1" s="95" t="s">
        <v>140</v>
      </c>
      <c r="AX1" s="95" t="s">
        <v>139</v>
      </c>
    </row>
    <row r="2" spans="1:50" s="60" customFormat="1" ht="13.5" customHeight="1" x14ac:dyDescent="0.2">
      <c r="A2" s="58"/>
      <c r="B2" s="35"/>
      <c r="C2" s="36" t="s">
        <v>63</v>
      </c>
      <c r="D2" s="36">
        <v>2022</v>
      </c>
      <c r="E2" s="36">
        <v>2021</v>
      </c>
      <c r="F2" s="36">
        <v>2020</v>
      </c>
      <c r="G2" s="36">
        <v>2019</v>
      </c>
      <c r="H2" s="36">
        <v>2018</v>
      </c>
      <c r="I2" s="36">
        <v>2017</v>
      </c>
      <c r="J2" s="36">
        <v>2016</v>
      </c>
      <c r="K2" s="36">
        <v>2015</v>
      </c>
      <c r="L2" s="36">
        <v>2014</v>
      </c>
      <c r="M2" s="36">
        <v>2013</v>
      </c>
      <c r="N2" s="36">
        <v>2012</v>
      </c>
      <c r="O2" s="36">
        <v>2011</v>
      </c>
      <c r="P2" s="36">
        <v>2010</v>
      </c>
      <c r="Q2" s="61"/>
      <c r="R2" s="33">
        <v>2022</v>
      </c>
      <c r="S2" s="33">
        <v>2021</v>
      </c>
      <c r="T2" s="33">
        <v>2020</v>
      </c>
      <c r="U2" s="33">
        <v>2019</v>
      </c>
      <c r="V2" s="33">
        <v>2018</v>
      </c>
      <c r="W2" s="33">
        <v>2017</v>
      </c>
      <c r="X2" s="33">
        <v>2016</v>
      </c>
      <c r="Y2" s="33">
        <v>2015</v>
      </c>
      <c r="Z2" s="33">
        <v>2014</v>
      </c>
      <c r="AA2" s="33">
        <v>2013</v>
      </c>
      <c r="AB2" s="33">
        <v>2012</v>
      </c>
      <c r="AC2" s="33">
        <v>2011</v>
      </c>
      <c r="AD2" s="33">
        <v>2010</v>
      </c>
      <c r="AE2" s="61"/>
      <c r="AF2" s="72">
        <v>2022</v>
      </c>
      <c r="AG2" s="72">
        <v>2021</v>
      </c>
      <c r="AH2" s="72">
        <v>2020</v>
      </c>
      <c r="AI2" s="72">
        <v>2019</v>
      </c>
      <c r="AJ2" s="72">
        <v>2018</v>
      </c>
      <c r="AK2" s="72">
        <v>2017</v>
      </c>
      <c r="AL2" s="72">
        <v>2016</v>
      </c>
      <c r="AM2" s="72">
        <v>2015</v>
      </c>
      <c r="AN2" s="72">
        <v>2014</v>
      </c>
      <c r="AO2" s="72">
        <v>2013</v>
      </c>
      <c r="AP2" s="72">
        <v>2012</v>
      </c>
      <c r="AQ2" s="72">
        <v>2011</v>
      </c>
      <c r="AR2" s="72">
        <v>2010</v>
      </c>
      <c r="AS2" s="61"/>
      <c r="AT2" s="58"/>
      <c r="AU2" s="58"/>
      <c r="AV2" s="58"/>
    </row>
    <row r="3" spans="1:50" s="54" customFormat="1" ht="13.5" customHeight="1" x14ac:dyDescent="0.2">
      <c r="A3" s="79"/>
      <c r="B3" s="112" t="s">
        <v>160</v>
      </c>
      <c r="C3" s="53"/>
      <c r="D3" s="53">
        <f t="shared" ref="D3:P3" si="0">SUM(D4:D24)</f>
        <v>254</v>
      </c>
      <c r="E3" s="53">
        <f t="shared" si="0"/>
        <v>242</v>
      </c>
      <c r="F3" s="53">
        <f t="shared" si="0"/>
        <v>191</v>
      </c>
      <c r="G3" s="53">
        <f t="shared" si="0"/>
        <v>161</v>
      </c>
      <c r="H3" s="53">
        <f t="shared" si="0"/>
        <v>107</v>
      </c>
      <c r="I3" s="53">
        <f t="shared" si="0"/>
        <v>75</v>
      </c>
      <c r="J3" s="53">
        <f t="shared" si="0"/>
        <v>54</v>
      </c>
      <c r="K3" s="53">
        <f t="shared" si="0"/>
        <v>33</v>
      </c>
      <c r="L3" s="53">
        <f t="shared" si="0"/>
        <v>18</v>
      </c>
      <c r="M3" s="53">
        <f t="shared" si="0"/>
        <v>13</v>
      </c>
      <c r="N3" s="53">
        <f t="shared" si="0"/>
        <v>9</v>
      </c>
      <c r="O3" s="53">
        <f t="shared" si="0"/>
        <v>0</v>
      </c>
      <c r="P3" s="53">
        <f t="shared" si="0"/>
        <v>0</v>
      </c>
      <c r="R3" s="53">
        <f>SUM(R4:R102)</f>
        <v>2</v>
      </c>
      <c r="S3" s="53">
        <f t="shared" ref="S3:AD3" si="1">SUM(S4:S24)</f>
        <v>4</v>
      </c>
      <c r="T3" s="53">
        <f t="shared" si="1"/>
        <v>2</v>
      </c>
      <c r="U3" s="53">
        <f t="shared" si="1"/>
        <v>0</v>
      </c>
      <c r="V3" s="53">
        <f t="shared" si="1"/>
        <v>4</v>
      </c>
      <c r="W3" s="53">
        <f t="shared" si="1"/>
        <v>0</v>
      </c>
      <c r="X3" s="53">
        <f t="shared" si="1"/>
        <v>2</v>
      </c>
      <c r="Y3" s="53">
        <f t="shared" si="1"/>
        <v>0</v>
      </c>
      <c r="Z3" s="53">
        <f t="shared" si="1"/>
        <v>0</v>
      </c>
      <c r="AA3" s="53">
        <f t="shared" si="1"/>
        <v>0</v>
      </c>
      <c r="AB3" s="53">
        <f t="shared" si="1"/>
        <v>0</v>
      </c>
      <c r="AC3" s="53">
        <f t="shared" si="1"/>
        <v>0</v>
      </c>
      <c r="AD3" s="53">
        <f t="shared" si="1"/>
        <v>0</v>
      </c>
      <c r="AF3" s="53">
        <f>SUM(AF4:AF102)</f>
        <v>20</v>
      </c>
      <c r="AG3" s="53">
        <f t="shared" ref="AG3:AR3" si="2">SUM(AG4:AG24)</f>
        <v>18</v>
      </c>
      <c r="AH3" s="53">
        <f t="shared" si="2"/>
        <v>15</v>
      </c>
      <c r="AI3" s="53">
        <f t="shared" si="2"/>
        <v>13</v>
      </c>
      <c r="AJ3" s="53">
        <f t="shared" si="2"/>
        <v>12</v>
      </c>
      <c r="AK3" s="53">
        <f t="shared" si="2"/>
        <v>12</v>
      </c>
      <c r="AL3" s="53">
        <f t="shared" si="2"/>
        <v>8</v>
      </c>
      <c r="AM3" s="53">
        <f t="shared" si="2"/>
        <v>5</v>
      </c>
      <c r="AN3" s="53">
        <f t="shared" si="2"/>
        <v>5</v>
      </c>
      <c r="AO3" s="53">
        <f t="shared" si="2"/>
        <v>2</v>
      </c>
      <c r="AP3" s="53">
        <f t="shared" si="2"/>
        <v>1</v>
      </c>
      <c r="AQ3" s="53">
        <f t="shared" si="2"/>
        <v>0</v>
      </c>
      <c r="AR3" s="53">
        <f t="shared" si="2"/>
        <v>0</v>
      </c>
      <c r="AT3" s="69">
        <f>SUM(AT4:AT24)</f>
        <v>1</v>
      </c>
      <c r="AU3" s="69">
        <f>SUM(AU4:AU24)</f>
        <v>1</v>
      </c>
      <c r="AV3" s="69">
        <f>SUM(AV4:AV24)</f>
        <v>20</v>
      </c>
      <c r="AW3" s="69">
        <f>SUM(AW4:AW24)</f>
        <v>3</v>
      </c>
      <c r="AX3" s="69">
        <f>SUM(AX4:AX24)</f>
        <v>0</v>
      </c>
    </row>
    <row r="4" spans="1:50" ht="12" x14ac:dyDescent="0.2">
      <c r="A4" s="55">
        <v>435021</v>
      </c>
      <c r="B4" s="67" t="s">
        <v>107</v>
      </c>
      <c r="C4" s="41">
        <v>2021</v>
      </c>
      <c r="D4" s="42">
        <v>5</v>
      </c>
      <c r="E4" s="42">
        <v>4</v>
      </c>
      <c r="F4" s="42">
        <v>0</v>
      </c>
      <c r="G4" s="42">
        <v>0</v>
      </c>
      <c r="H4" s="42">
        <v>0</v>
      </c>
      <c r="I4" s="42">
        <v>0</v>
      </c>
      <c r="J4" s="38">
        <v>0</v>
      </c>
      <c r="K4" s="42">
        <v>0</v>
      </c>
      <c r="L4" s="42">
        <v>0</v>
      </c>
      <c r="M4" s="42">
        <v>0</v>
      </c>
      <c r="N4" s="42">
        <v>0</v>
      </c>
      <c r="O4" s="42">
        <v>0</v>
      </c>
      <c r="P4" s="42">
        <v>0</v>
      </c>
      <c r="R4" s="42">
        <v>0</v>
      </c>
      <c r="S4" s="42">
        <v>0</v>
      </c>
      <c r="T4" s="42" t="s">
        <v>52</v>
      </c>
      <c r="U4" s="42" t="s">
        <v>52</v>
      </c>
      <c r="V4" s="42" t="s">
        <v>52</v>
      </c>
      <c r="W4" s="42" t="s">
        <v>52</v>
      </c>
      <c r="X4" s="42" t="s">
        <v>52</v>
      </c>
      <c r="Y4" s="42" t="s">
        <v>52</v>
      </c>
      <c r="Z4" s="42" t="s">
        <v>52</v>
      </c>
      <c r="AA4" s="42" t="s">
        <v>52</v>
      </c>
      <c r="AB4" s="42" t="s">
        <v>52</v>
      </c>
      <c r="AC4" s="42" t="s">
        <v>52</v>
      </c>
      <c r="AD4" s="42" t="s">
        <v>52</v>
      </c>
      <c r="AF4" s="42">
        <v>1</v>
      </c>
      <c r="AG4" s="42">
        <v>1</v>
      </c>
      <c r="AH4" s="42" t="s">
        <v>52</v>
      </c>
      <c r="AI4" s="42" t="s">
        <v>52</v>
      </c>
      <c r="AJ4" s="42" t="s">
        <v>52</v>
      </c>
      <c r="AK4" s="42" t="s">
        <v>52</v>
      </c>
      <c r="AL4" s="42" t="s">
        <v>52</v>
      </c>
      <c r="AM4" s="42" t="s">
        <v>52</v>
      </c>
      <c r="AN4" s="42" t="s">
        <v>52</v>
      </c>
      <c r="AO4" s="42" t="s">
        <v>52</v>
      </c>
      <c r="AP4" s="42" t="s">
        <v>52</v>
      </c>
      <c r="AQ4" s="42" t="s">
        <v>52</v>
      </c>
      <c r="AR4" s="42" t="s">
        <v>52</v>
      </c>
      <c r="AT4" s="42"/>
      <c r="AU4" s="55"/>
      <c r="AV4" s="55">
        <v>1</v>
      </c>
      <c r="AW4" s="55"/>
      <c r="AX4" s="55"/>
    </row>
    <row r="5" spans="1:50" ht="12" x14ac:dyDescent="0.2">
      <c r="A5" s="55">
        <v>434999</v>
      </c>
      <c r="B5" s="67" t="s">
        <v>108</v>
      </c>
      <c r="C5" s="41">
        <v>2017</v>
      </c>
      <c r="D5" s="42">
        <v>27</v>
      </c>
      <c r="E5" s="42">
        <v>27</v>
      </c>
      <c r="F5" s="42">
        <v>23</v>
      </c>
      <c r="G5" s="42">
        <v>21</v>
      </c>
      <c r="H5" s="42">
        <v>11</v>
      </c>
      <c r="I5" s="42">
        <v>4</v>
      </c>
      <c r="J5" s="38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  <c r="P5" s="42">
        <v>0</v>
      </c>
      <c r="R5" s="42">
        <v>0</v>
      </c>
      <c r="S5" s="42">
        <v>0</v>
      </c>
      <c r="T5" s="42" t="s">
        <v>52</v>
      </c>
      <c r="U5" s="42" t="s">
        <v>52</v>
      </c>
      <c r="V5" s="42" t="s">
        <v>52</v>
      </c>
      <c r="W5" s="42" t="s">
        <v>52</v>
      </c>
      <c r="X5" s="42" t="s">
        <v>52</v>
      </c>
      <c r="Y5" s="42" t="s">
        <v>52</v>
      </c>
      <c r="Z5" s="42" t="s">
        <v>52</v>
      </c>
      <c r="AA5" s="42" t="s">
        <v>52</v>
      </c>
      <c r="AB5" s="42" t="s">
        <v>52</v>
      </c>
      <c r="AC5" s="42" t="s">
        <v>52</v>
      </c>
      <c r="AD5" s="42" t="s">
        <v>52</v>
      </c>
      <c r="AF5" s="42">
        <v>1</v>
      </c>
      <c r="AG5" s="42">
        <v>1</v>
      </c>
      <c r="AH5" s="42">
        <v>1</v>
      </c>
      <c r="AI5" s="42">
        <v>1</v>
      </c>
      <c r="AJ5" s="42">
        <v>1</v>
      </c>
      <c r="AK5" s="42">
        <v>1</v>
      </c>
      <c r="AL5" s="42" t="s">
        <v>52</v>
      </c>
      <c r="AM5" s="42" t="s">
        <v>52</v>
      </c>
      <c r="AN5" s="42" t="s">
        <v>52</v>
      </c>
      <c r="AO5" s="42" t="s">
        <v>52</v>
      </c>
      <c r="AP5" s="42" t="s">
        <v>52</v>
      </c>
      <c r="AQ5" s="42" t="s">
        <v>52</v>
      </c>
      <c r="AR5" s="42" t="s">
        <v>52</v>
      </c>
      <c r="AT5" s="42"/>
      <c r="AU5" s="55"/>
      <c r="AV5" s="55">
        <v>1</v>
      </c>
      <c r="AW5" s="55">
        <v>1</v>
      </c>
      <c r="AX5" s="55"/>
    </row>
    <row r="6" spans="1:50" ht="12" x14ac:dyDescent="0.2">
      <c r="A6" s="55">
        <v>435008</v>
      </c>
      <c r="B6" s="67" t="s">
        <v>109</v>
      </c>
      <c r="C6" s="41">
        <v>2019</v>
      </c>
      <c r="D6" s="42">
        <v>5</v>
      </c>
      <c r="E6" s="42">
        <v>4</v>
      </c>
      <c r="F6" s="42">
        <v>4</v>
      </c>
      <c r="G6" s="42">
        <v>0</v>
      </c>
      <c r="H6" s="42">
        <v>0</v>
      </c>
      <c r="I6" s="42">
        <v>0</v>
      </c>
      <c r="J6" s="38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R6" s="42">
        <v>0</v>
      </c>
      <c r="S6" s="42">
        <v>0</v>
      </c>
      <c r="T6" s="42" t="s">
        <v>52</v>
      </c>
      <c r="U6" s="42" t="s">
        <v>52</v>
      </c>
      <c r="V6" s="42" t="s">
        <v>52</v>
      </c>
      <c r="W6" s="42" t="s">
        <v>52</v>
      </c>
      <c r="X6" s="42" t="s">
        <v>52</v>
      </c>
      <c r="Y6" s="42" t="s">
        <v>52</v>
      </c>
      <c r="Z6" s="42" t="s">
        <v>52</v>
      </c>
      <c r="AA6" s="42" t="s">
        <v>52</v>
      </c>
      <c r="AB6" s="42" t="s">
        <v>52</v>
      </c>
      <c r="AC6" s="42" t="s">
        <v>52</v>
      </c>
      <c r="AD6" s="42" t="s">
        <v>52</v>
      </c>
      <c r="AF6" s="42">
        <v>1</v>
      </c>
      <c r="AG6" s="42">
        <v>1</v>
      </c>
      <c r="AH6" s="42">
        <v>1</v>
      </c>
      <c r="AI6" s="42">
        <v>1</v>
      </c>
      <c r="AJ6" s="42" t="s">
        <v>52</v>
      </c>
      <c r="AK6" s="42" t="s">
        <v>52</v>
      </c>
      <c r="AL6" s="42" t="s">
        <v>52</v>
      </c>
      <c r="AM6" s="42" t="s">
        <v>52</v>
      </c>
      <c r="AN6" s="42" t="s">
        <v>52</v>
      </c>
      <c r="AO6" s="42" t="s">
        <v>52</v>
      </c>
      <c r="AP6" s="42" t="s">
        <v>52</v>
      </c>
      <c r="AQ6" s="42" t="s">
        <v>52</v>
      </c>
      <c r="AR6" s="42" t="s">
        <v>52</v>
      </c>
      <c r="AT6" s="42"/>
      <c r="AU6" s="55"/>
      <c r="AV6" s="55">
        <v>1</v>
      </c>
      <c r="AW6" s="55"/>
      <c r="AX6" s="55"/>
    </row>
    <row r="7" spans="1:50" ht="12" x14ac:dyDescent="0.2">
      <c r="A7" s="55">
        <v>435003</v>
      </c>
      <c r="B7" s="67" t="s">
        <v>110</v>
      </c>
      <c r="C7" s="41">
        <v>2017</v>
      </c>
      <c r="D7" s="42">
        <v>26</v>
      </c>
      <c r="E7" s="42">
        <v>25</v>
      </c>
      <c r="F7" s="42">
        <v>21</v>
      </c>
      <c r="G7" s="42">
        <v>20</v>
      </c>
      <c r="H7" s="42">
        <v>5</v>
      </c>
      <c r="I7" s="42">
        <v>0</v>
      </c>
      <c r="J7" s="38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R7" s="42">
        <v>0</v>
      </c>
      <c r="S7" s="42">
        <v>0</v>
      </c>
      <c r="T7" s="42" t="s">
        <v>52</v>
      </c>
      <c r="U7" s="42" t="s">
        <v>52</v>
      </c>
      <c r="V7" s="42" t="s">
        <v>52</v>
      </c>
      <c r="W7" s="42" t="s">
        <v>52</v>
      </c>
      <c r="X7" s="42" t="s">
        <v>52</v>
      </c>
      <c r="Y7" s="42" t="s">
        <v>52</v>
      </c>
      <c r="Z7" s="42" t="s">
        <v>52</v>
      </c>
      <c r="AA7" s="42" t="s">
        <v>52</v>
      </c>
      <c r="AB7" s="42" t="s">
        <v>52</v>
      </c>
      <c r="AC7" s="42" t="s">
        <v>52</v>
      </c>
      <c r="AD7" s="42" t="s">
        <v>52</v>
      </c>
      <c r="AF7" s="42">
        <v>1</v>
      </c>
      <c r="AG7" s="42">
        <v>1</v>
      </c>
      <c r="AH7" s="42">
        <v>1</v>
      </c>
      <c r="AI7" s="42">
        <v>1</v>
      </c>
      <c r="AJ7" s="42">
        <v>1</v>
      </c>
      <c r="AK7" s="42">
        <v>1</v>
      </c>
      <c r="AL7" s="42" t="s">
        <v>52</v>
      </c>
      <c r="AM7" s="42" t="s">
        <v>52</v>
      </c>
      <c r="AN7" s="42" t="s">
        <v>52</v>
      </c>
      <c r="AO7" s="42" t="s">
        <v>52</v>
      </c>
      <c r="AP7" s="42" t="s">
        <v>52</v>
      </c>
      <c r="AQ7" s="42" t="s">
        <v>52</v>
      </c>
      <c r="AR7" s="42" t="s">
        <v>52</v>
      </c>
      <c r="AT7" s="42"/>
      <c r="AU7" s="55"/>
      <c r="AV7" s="55">
        <v>1</v>
      </c>
      <c r="AW7" s="55"/>
      <c r="AX7" s="55"/>
    </row>
    <row r="8" spans="1:50" ht="12" x14ac:dyDescent="0.2">
      <c r="A8" s="55">
        <v>434994</v>
      </c>
      <c r="B8" s="67" t="s">
        <v>111</v>
      </c>
      <c r="C8" s="41">
        <v>2017</v>
      </c>
      <c r="D8" s="42">
        <v>0</v>
      </c>
      <c r="E8" s="42">
        <v>1</v>
      </c>
      <c r="F8" s="42">
        <v>1</v>
      </c>
      <c r="G8" s="42">
        <v>2</v>
      </c>
      <c r="H8" s="42">
        <v>3</v>
      </c>
      <c r="I8" s="42">
        <v>2</v>
      </c>
      <c r="J8" s="38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R8" s="42">
        <v>0</v>
      </c>
      <c r="S8" s="42">
        <v>0</v>
      </c>
      <c r="T8" s="42" t="s">
        <v>52</v>
      </c>
      <c r="U8" s="42" t="s">
        <v>52</v>
      </c>
      <c r="V8" s="42" t="s">
        <v>52</v>
      </c>
      <c r="W8" s="42" t="s">
        <v>52</v>
      </c>
      <c r="X8" s="42" t="s">
        <v>52</v>
      </c>
      <c r="Y8" s="42" t="s">
        <v>52</v>
      </c>
      <c r="Z8" s="42" t="s">
        <v>52</v>
      </c>
      <c r="AA8" s="42" t="s">
        <v>52</v>
      </c>
      <c r="AB8" s="42" t="s">
        <v>52</v>
      </c>
      <c r="AC8" s="42" t="s">
        <v>52</v>
      </c>
      <c r="AD8" s="42" t="s">
        <v>52</v>
      </c>
      <c r="AF8" s="42">
        <v>1</v>
      </c>
      <c r="AG8" s="42">
        <v>1</v>
      </c>
      <c r="AH8" s="42">
        <v>1</v>
      </c>
      <c r="AI8" s="42">
        <v>1</v>
      </c>
      <c r="AJ8" s="42">
        <v>1</v>
      </c>
      <c r="AK8" s="42">
        <v>1</v>
      </c>
      <c r="AL8" s="42" t="s">
        <v>52</v>
      </c>
      <c r="AM8" s="42" t="s">
        <v>52</v>
      </c>
      <c r="AN8" s="42" t="s">
        <v>52</v>
      </c>
      <c r="AO8" s="42" t="s">
        <v>52</v>
      </c>
      <c r="AP8" s="42" t="s">
        <v>52</v>
      </c>
      <c r="AQ8" s="42" t="s">
        <v>52</v>
      </c>
      <c r="AR8" s="42" t="s">
        <v>52</v>
      </c>
      <c r="AT8" s="42"/>
      <c r="AU8" s="55"/>
      <c r="AV8" s="55">
        <v>1</v>
      </c>
      <c r="AW8" s="55">
        <v>1</v>
      </c>
      <c r="AX8" s="55"/>
    </row>
    <row r="9" spans="1:50" ht="12" x14ac:dyDescent="0.2">
      <c r="A9" s="55">
        <v>435024</v>
      </c>
      <c r="B9" s="67" t="s">
        <v>112</v>
      </c>
      <c r="C9" s="41">
        <v>2021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38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0</v>
      </c>
      <c r="AD9" s="42">
        <v>0</v>
      </c>
      <c r="AF9" s="42">
        <v>1</v>
      </c>
      <c r="AG9" s="42">
        <v>1</v>
      </c>
      <c r="AH9" s="42">
        <v>0</v>
      </c>
      <c r="AI9" s="42">
        <v>0</v>
      </c>
      <c r="AJ9" s="42">
        <v>0</v>
      </c>
      <c r="AK9" s="42">
        <v>0</v>
      </c>
      <c r="AL9" s="42">
        <v>0</v>
      </c>
      <c r="AM9" s="42">
        <v>0</v>
      </c>
      <c r="AN9" s="42">
        <v>0</v>
      </c>
      <c r="AO9" s="42">
        <v>0</v>
      </c>
      <c r="AP9" s="42">
        <v>0</v>
      </c>
      <c r="AQ9" s="42">
        <v>0</v>
      </c>
      <c r="AR9" s="42">
        <v>0</v>
      </c>
      <c r="AT9" s="42"/>
      <c r="AU9" s="55"/>
      <c r="AV9" s="55">
        <v>1</v>
      </c>
      <c r="AW9" s="55"/>
      <c r="AX9" s="55"/>
    </row>
    <row r="10" spans="1:50" ht="12" x14ac:dyDescent="0.2">
      <c r="A10" s="55">
        <v>442952</v>
      </c>
      <c r="B10" s="67" t="s">
        <v>166</v>
      </c>
      <c r="C10" s="41">
        <v>2022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38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F10" s="42">
        <v>1</v>
      </c>
      <c r="AG10" s="42">
        <v>0</v>
      </c>
      <c r="AH10" s="42">
        <v>0</v>
      </c>
      <c r="AI10" s="42">
        <v>0</v>
      </c>
      <c r="AJ10" s="42">
        <v>0</v>
      </c>
      <c r="AK10" s="42">
        <v>0</v>
      </c>
      <c r="AL10" s="42">
        <v>0</v>
      </c>
      <c r="AM10" s="42">
        <v>0</v>
      </c>
      <c r="AN10" s="42">
        <v>0</v>
      </c>
      <c r="AO10" s="42">
        <v>0</v>
      </c>
      <c r="AP10" s="42">
        <v>0</v>
      </c>
      <c r="AQ10" s="42">
        <v>0</v>
      </c>
      <c r="AR10" s="42">
        <v>0</v>
      </c>
      <c r="AT10" s="42"/>
      <c r="AU10" s="55"/>
      <c r="AV10" s="55">
        <v>1</v>
      </c>
      <c r="AW10" s="55"/>
      <c r="AX10" s="55"/>
    </row>
    <row r="11" spans="1:50" ht="12" x14ac:dyDescent="0.2">
      <c r="A11" s="55">
        <v>435002</v>
      </c>
      <c r="B11" s="67" t="s">
        <v>113</v>
      </c>
      <c r="C11" s="41">
        <v>2017</v>
      </c>
      <c r="D11" s="42">
        <v>15</v>
      </c>
      <c r="E11" s="42">
        <v>12</v>
      </c>
      <c r="F11" s="42">
        <v>10</v>
      </c>
      <c r="G11" s="42">
        <v>5</v>
      </c>
      <c r="H11" s="42">
        <v>3</v>
      </c>
      <c r="I11" s="42">
        <v>0</v>
      </c>
      <c r="J11" s="38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R11" s="42">
        <v>0</v>
      </c>
      <c r="S11" s="42">
        <v>0</v>
      </c>
      <c r="T11" s="42" t="s">
        <v>52</v>
      </c>
      <c r="U11" s="42" t="s">
        <v>52</v>
      </c>
      <c r="V11" s="42" t="s">
        <v>52</v>
      </c>
      <c r="W11" s="42" t="s">
        <v>52</v>
      </c>
      <c r="X11" s="42" t="s">
        <v>52</v>
      </c>
      <c r="Y11" s="42" t="s">
        <v>52</v>
      </c>
      <c r="Z11" s="42" t="s">
        <v>52</v>
      </c>
      <c r="AA11" s="42" t="s">
        <v>52</v>
      </c>
      <c r="AB11" s="42" t="s">
        <v>52</v>
      </c>
      <c r="AC11" s="42" t="s">
        <v>52</v>
      </c>
      <c r="AD11" s="42" t="s">
        <v>52</v>
      </c>
      <c r="AF11" s="42">
        <v>1</v>
      </c>
      <c r="AG11" s="42">
        <v>1</v>
      </c>
      <c r="AH11" s="42">
        <v>1</v>
      </c>
      <c r="AI11" s="42">
        <v>1</v>
      </c>
      <c r="AJ11" s="42">
        <v>1</v>
      </c>
      <c r="AK11" s="42">
        <v>1</v>
      </c>
      <c r="AL11" s="42" t="s">
        <v>52</v>
      </c>
      <c r="AM11" s="42" t="s">
        <v>52</v>
      </c>
      <c r="AN11" s="42" t="s">
        <v>52</v>
      </c>
      <c r="AO11" s="42" t="s">
        <v>52</v>
      </c>
      <c r="AP11" s="42" t="s">
        <v>52</v>
      </c>
      <c r="AQ11" s="42" t="s">
        <v>52</v>
      </c>
      <c r="AR11" s="42" t="s">
        <v>52</v>
      </c>
      <c r="AT11" s="42"/>
      <c r="AU11" s="55"/>
      <c r="AV11" s="55">
        <v>1</v>
      </c>
      <c r="AW11" s="55"/>
      <c r="AX11" s="55"/>
    </row>
    <row r="12" spans="1:50" s="85" customFormat="1" ht="12" x14ac:dyDescent="0.2">
      <c r="A12" s="80">
        <v>299016</v>
      </c>
      <c r="B12" s="81" t="s">
        <v>114</v>
      </c>
      <c r="C12" s="82">
        <v>2016</v>
      </c>
      <c r="D12" s="83">
        <v>0</v>
      </c>
      <c r="E12" s="83">
        <v>0</v>
      </c>
      <c r="F12" s="83">
        <v>0</v>
      </c>
      <c r="G12" s="83">
        <v>0</v>
      </c>
      <c r="H12" s="83">
        <v>4</v>
      </c>
      <c r="I12" s="83">
        <v>4</v>
      </c>
      <c r="J12" s="84">
        <v>6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R12" s="83">
        <v>0</v>
      </c>
      <c r="S12" s="83">
        <v>0</v>
      </c>
      <c r="T12" s="83" t="s">
        <v>52</v>
      </c>
      <c r="U12" s="83" t="s">
        <v>52</v>
      </c>
      <c r="V12" s="83" t="s">
        <v>52</v>
      </c>
      <c r="W12" s="83" t="s">
        <v>52</v>
      </c>
      <c r="X12" s="83" t="s">
        <v>52</v>
      </c>
      <c r="Y12" s="83" t="s">
        <v>52</v>
      </c>
      <c r="Z12" s="83" t="s">
        <v>52</v>
      </c>
      <c r="AA12" s="83" t="s">
        <v>52</v>
      </c>
      <c r="AB12" s="83" t="s">
        <v>52</v>
      </c>
      <c r="AC12" s="83" t="s">
        <v>52</v>
      </c>
      <c r="AD12" s="83" t="s">
        <v>52</v>
      </c>
      <c r="AF12" s="83" t="s">
        <v>52</v>
      </c>
      <c r="AG12" s="83" t="s">
        <v>52</v>
      </c>
      <c r="AH12" s="83" t="s">
        <v>52</v>
      </c>
      <c r="AI12" s="83" t="s">
        <v>52</v>
      </c>
      <c r="AJ12" s="83">
        <v>1</v>
      </c>
      <c r="AK12" s="83">
        <v>1</v>
      </c>
      <c r="AL12" s="83">
        <v>1</v>
      </c>
      <c r="AM12" s="83" t="s">
        <v>52</v>
      </c>
      <c r="AN12" s="83" t="s">
        <v>52</v>
      </c>
      <c r="AO12" s="83" t="s">
        <v>52</v>
      </c>
      <c r="AP12" s="83" t="s">
        <v>52</v>
      </c>
      <c r="AQ12" s="83" t="s">
        <v>52</v>
      </c>
      <c r="AR12" s="83" t="s">
        <v>52</v>
      </c>
      <c r="AT12" s="80">
        <v>1</v>
      </c>
      <c r="AU12" s="80"/>
      <c r="AV12" s="80"/>
      <c r="AW12" s="80"/>
      <c r="AX12" s="80"/>
    </row>
    <row r="13" spans="1:50" ht="12" x14ac:dyDescent="0.2">
      <c r="A13" s="55">
        <v>435005</v>
      </c>
      <c r="B13" s="67" t="s">
        <v>115</v>
      </c>
      <c r="C13" s="41">
        <v>2019</v>
      </c>
      <c r="D13" s="42">
        <v>7</v>
      </c>
      <c r="E13" s="42">
        <v>5</v>
      </c>
      <c r="F13" s="42">
        <v>4</v>
      </c>
      <c r="G13" s="42">
        <v>2</v>
      </c>
      <c r="H13" s="42">
        <v>0</v>
      </c>
      <c r="I13" s="42">
        <v>0</v>
      </c>
      <c r="J13" s="38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R13" s="42">
        <v>0</v>
      </c>
      <c r="S13" s="42">
        <v>0</v>
      </c>
      <c r="T13" s="42" t="s">
        <v>52</v>
      </c>
      <c r="U13" s="42" t="s">
        <v>52</v>
      </c>
      <c r="V13" s="42" t="s">
        <v>52</v>
      </c>
      <c r="W13" s="42" t="s">
        <v>52</v>
      </c>
      <c r="X13" s="42" t="s">
        <v>52</v>
      </c>
      <c r="Y13" s="42" t="s">
        <v>52</v>
      </c>
      <c r="Z13" s="42" t="s">
        <v>52</v>
      </c>
      <c r="AA13" s="42" t="s">
        <v>52</v>
      </c>
      <c r="AB13" s="42" t="s">
        <v>52</v>
      </c>
      <c r="AC13" s="42" t="s">
        <v>52</v>
      </c>
      <c r="AD13" s="42" t="s">
        <v>52</v>
      </c>
      <c r="AF13" s="42">
        <v>1</v>
      </c>
      <c r="AG13" s="42">
        <v>1</v>
      </c>
      <c r="AH13" s="42">
        <v>1</v>
      </c>
      <c r="AI13" s="42">
        <v>1</v>
      </c>
      <c r="AJ13" s="42" t="s">
        <v>52</v>
      </c>
      <c r="AK13" s="42" t="s">
        <v>52</v>
      </c>
      <c r="AL13" s="42" t="s">
        <v>52</v>
      </c>
      <c r="AM13" s="42" t="s">
        <v>52</v>
      </c>
      <c r="AN13" s="42" t="s">
        <v>52</v>
      </c>
      <c r="AO13" s="42" t="s">
        <v>52</v>
      </c>
      <c r="AP13" s="42" t="s">
        <v>52</v>
      </c>
      <c r="AQ13" s="42" t="s">
        <v>52</v>
      </c>
      <c r="AR13" s="42" t="s">
        <v>52</v>
      </c>
      <c r="AT13" s="42"/>
      <c r="AU13" s="55"/>
      <c r="AV13" s="55">
        <v>1</v>
      </c>
      <c r="AW13" s="55"/>
      <c r="AX13" s="55"/>
    </row>
    <row r="14" spans="1:50" ht="12" x14ac:dyDescent="0.2">
      <c r="A14" s="55">
        <v>434976</v>
      </c>
      <c r="B14" s="67" t="s">
        <v>116</v>
      </c>
      <c r="C14" s="41">
        <v>2014</v>
      </c>
      <c r="D14" s="42">
        <v>14</v>
      </c>
      <c r="E14" s="42">
        <v>14</v>
      </c>
      <c r="F14" s="42">
        <v>11</v>
      </c>
      <c r="G14" s="42">
        <v>9</v>
      </c>
      <c r="H14" s="42">
        <v>6</v>
      </c>
      <c r="I14" s="42">
        <v>3</v>
      </c>
      <c r="J14" s="38">
        <v>4</v>
      </c>
      <c r="K14" s="42">
        <v>3</v>
      </c>
      <c r="L14" s="42">
        <v>1</v>
      </c>
      <c r="M14" s="42">
        <v>0</v>
      </c>
      <c r="N14" s="42">
        <v>0</v>
      </c>
      <c r="O14" s="42">
        <v>0</v>
      </c>
      <c r="P14" s="42">
        <v>0</v>
      </c>
      <c r="R14" s="42">
        <v>0</v>
      </c>
      <c r="S14" s="42">
        <v>1</v>
      </c>
      <c r="T14" s="42" t="s">
        <v>52</v>
      </c>
      <c r="U14" s="42" t="s">
        <v>52</v>
      </c>
      <c r="V14" s="42" t="s">
        <v>52</v>
      </c>
      <c r="W14" s="42" t="s">
        <v>52</v>
      </c>
      <c r="X14" s="42" t="s">
        <v>52</v>
      </c>
      <c r="Y14" s="42" t="s">
        <v>52</v>
      </c>
      <c r="Z14" s="42" t="s">
        <v>52</v>
      </c>
      <c r="AA14" s="42" t="s">
        <v>52</v>
      </c>
      <c r="AB14" s="42" t="s">
        <v>52</v>
      </c>
      <c r="AC14" s="42" t="s">
        <v>52</v>
      </c>
      <c r="AD14" s="42" t="s">
        <v>52</v>
      </c>
      <c r="AF14" s="42">
        <v>1</v>
      </c>
      <c r="AG14" s="42">
        <v>1</v>
      </c>
      <c r="AH14" s="42">
        <v>1</v>
      </c>
      <c r="AI14" s="42">
        <v>1</v>
      </c>
      <c r="AJ14" s="42">
        <v>1</v>
      </c>
      <c r="AK14" s="42">
        <v>1</v>
      </c>
      <c r="AL14" s="42">
        <v>1</v>
      </c>
      <c r="AM14" s="42">
        <v>1</v>
      </c>
      <c r="AN14" s="42">
        <v>1</v>
      </c>
      <c r="AO14" s="42" t="s">
        <v>52</v>
      </c>
      <c r="AP14" s="42" t="s">
        <v>52</v>
      </c>
      <c r="AQ14" s="42" t="s">
        <v>52</v>
      </c>
      <c r="AR14" s="42" t="s">
        <v>52</v>
      </c>
      <c r="AT14" s="42"/>
      <c r="AU14" s="55"/>
      <c r="AV14" s="55">
        <v>1</v>
      </c>
      <c r="AW14" s="55"/>
      <c r="AX14" s="55"/>
    </row>
    <row r="15" spans="1:50" ht="12" x14ac:dyDescent="0.2">
      <c r="A15" s="55">
        <v>434965</v>
      </c>
      <c r="B15" s="67" t="s">
        <v>117</v>
      </c>
      <c r="C15" s="41">
        <v>2012</v>
      </c>
      <c r="D15" s="42">
        <v>40</v>
      </c>
      <c r="E15" s="42">
        <v>39</v>
      </c>
      <c r="F15" s="42">
        <v>31</v>
      </c>
      <c r="G15" s="42">
        <v>27</v>
      </c>
      <c r="H15" s="42">
        <v>25</v>
      </c>
      <c r="I15" s="42">
        <v>25</v>
      </c>
      <c r="J15" s="38">
        <v>18</v>
      </c>
      <c r="K15" s="42">
        <v>13</v>
      </c>
      <c r="L15" s="42">
        <v>12</v>
      </c>
      <c r="M15" s="42">
        <v>12</v>
      </c>
      <c r="N15" s="42">
        <v>9</v>
      </c>
      <c r="O15" s="42">
        <v>0</v>
      </c>
      <c r="P15" s="42">
        <v>0</v>
      </c>
      <c r="R15" s="42">
        <v>0</v>
      </c>
      <c r="S15" s="42">
        <v>1</v>
      </c>
      <c r="T15" s="42">
        <v>1</v>
      </c>
      <c r="U15" s="42" t="s">
        <v>52</v>
      </c>
      <c r="V15" s="42">
        <v>2</v>
      </c>
      <c r="W15" s="42" t="s">
        <v>52</v>
      </c>
      <c r="X15" s="42">
        <v>2</v>
      </c>
      <c r="Y15" s="42" t="s">
        <v>52</v>
      </c>
      <c r="Z15" s="42" t="s">
        <v>52</v>
      </c>
      <c r="AA15" s="42" t="s">
        <v>52</v>
      </c>
      <c r="AB15" s="42" t="s">
        <v>52</v>
      </c>
      <c r="AC15" s="42" t="s">
        <v>52</v>
      </c>
      <c r="AD15" s="42" t="s">
        <v>52</v>
      </c>
      <c r="AF15" s="42">
        <v>1</v>
      </c>
      <c r="AG15" s="42">
        <v>1</v>
      </c>
      <c r="AH15" s="42">
        <v>1</v>
      </c>
      <c r="AI15" s="42">
        <v>1</v>
      </c>
      <c r="AJ15" s="42">
        <v>1</v>
      </c>
      <c r="AK15" s="42">
        <v>1</v>
      </c>
      <c r="AL15" s="42">
        <v>1</v>
      </c>
      <c r="AM15" s="42">
        <v>1</v>
      </c>
      <c r="AN15" s="42">
        <v>1</v>
      </c>
      <c r="AO15" s="42">
        <v>1</v>
      </c>
      <c r="AP15" s="42">
        <v>1</v>
      </c>
      <c r="AQ15" s="42" t="s">
        <v>52</v>
      </c>
      <c r="AR15" s="42" t="s">
        <v>52</v>
      </c>
      <c r="AT15" s="42"/>
      <c r="AU15" s="55"/>
      <c r="AV15" s="55">
        <v>1</v>
      </c>
      <c r="AW15" s="55"/>
      <c r="AX15" s="55"/>
    </row>
    <row r="16" spans="1:50" ht="12" x14ac:dyDescent="0.2">
      <c r="A16" s="55">
        <v>434991</v>
      </c>
      <c r="B16" s="67" t="s">
        <v>118</v>
      </c>
      <c r="C16" s="41">
        <v>2016</v>
      </c>
      <c r="D16" s="42">
        <v>22</v>
      </c>
      <c r="E16" s="42">
        <v>25</v>
      </c>
      <c r="F16" s="42">
        <v>28</v>
      </c>
      <c r="G16" s="42">
        <v>26</v>
      </c>
      <c r="H16" s="42">
        <v>17</v>
      </c>
      <c r="I16" s="42">
        <v>10</v>
      </c>
      <c r="J16" s="38">
        <v>4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R16" s="42">
        <v>1</v>
      </c>
      <c r="S16" s="42">
        <v>0</v>
      </c>
      <c r="T16" s="42" t="s">
        <v>52</v>
      </c>
      <c r="U16" s="42" t="s">
        <v>52</v>
      </c>
      <c r="V16" s="42" t="s">
        <v>52</v>
      </c>
      <c r="W16" s="42" t="s">
        <v>52</v>
      </c>
      <c r="X16" s="42" t="s">
        <v>52</v>
      </c>
      <c r="Y16" s="42" t="s">
        <v>52</v>
      </c>
      <c r="Z16" s="42" t="s">
        <v>52</v>
      </c>
      <c r="AA16" s="42" t="s">
        <v>52</v>
      </c>
      <c r="AB16" s="42" t="s">
        <v>52</v>
      </c>
      <c r="AC16" s="42" t="s">
        <v>52</v>
      </c>
      <c r="AD16" s="42" t="s">
        <v>52</v>
      </c>
      <c r="AF16" s="42">
        <v>1</v>
      </c>
      <c r="AG16" s="42">
        <v>1</v>
      </c>
      <c r="AH16" s="42">
        <v>1</v>
      </c>
      <c r="AI16" s="42">
        <v>1</v>
      </c>
      <c r="AJ16" s="42">
        <v>1</v>
      </c>
      <c r="AK16" s="42">
        <v>1</v>
      </c>
      <c r="AL16" s="42">
        <v>1</v>
      </c>
      <c r="AM16" s="42" t="s">
        <v>52</v>
      </c>
      <c r="AN16" s="42" t="s">
        <v>52</v>
      </c>
      <c r="AO16" s="42" t="s">
        <v>52</v>
      </c>
      <c r="AP16" s="42" t="s">
        <v>52</v>
      </c>
      <c r="AQ16" s="42" t="s">
        <v>52</v>
      </c>
      <c r="AR16" s="42" t="s">
        <v>52</v>
      </c>
      <c r="AT16" s="42"/>
      <c r="AU16" s="55"/>
      <c r="AV16" s="55">
        <v>1</v>
      </c>
      <c r="AW16" s="55">
        <v>1</v>
      </c>
      <c r="AX16" s="55"/>
    </row>
    <row r="17" spans="1:50" ht="12" x14ac:dyDescent="0.2">
      <c r="A17" s="55">
        <v>435023</v>
      </c>
      <c r="B17" s="68" t="s">
        <v>119</v>
      </c>
      <c r="C17" s="56">
        <v>2021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F17" s="42">
        <v>1</v>
      </c>
      <c r="AG17" s="42">
        <v>1</v>
      </c>
      <c r="AH17" s="42">
        <v>0</v>
      </c>
      <c r="AI17" s="42">
        <v>0</v>
      </c>
      <c r="AJ17" s="42">
        <v>0</v>
      </c>
      <c r="AK17" s="42">
        <v>0</v>
      </c>
      <c r="AL17" s="42">
        <v>0</v>
      </c>
      <c r="AM17" s="42">
        <v>0</v>
      </c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T17" s="42"/>
      <c r="AU17" s="55"/>
      <c r="AV17" s="55">
        <v>1</v>
      </c>
      <c r="AW17" s="55"/>
      <c r="AX17" s="55"/>
    </row>
    <row r="18" spans="1:50" ht="12" x14ac:dyDescent="0.2">
      <c r="A18" s="55">
        <v>434977</v>
      </c>
      <c r="B18" s="67" t="s">
        <v>120</v>
      </c>
      <c r="C18" s="41">
        <v>2014</v>
      </c>
      <c r="D18" s="42">
        <v>13</v>
      </c>
      <c r="E18" s="42">
        <v>12</v>
      </c>
      <c r="F18" s="42">
        <v>10</v>
      </c>
      <c r="G18" s="42">
        <v>7</v>
      </c>
      <c r="H18" s="42">
        <v>10</v>
      </c>
      <c r="I18" s="42">
        <v>8</v>
      </c>
      <c r="J18" s="38">
        <v>6</v>
      </c>
      <c r="K18" s="42">
        <v>4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R18" s="42">
        <v>0</v>
      </c>
      <c r="S18" s="42">
        <v>0</v>
      </c>
      <c r="T18" s="42" t="s">
        <v>52</v>
      </c>
      <c r="U18" s="42" t="s">
        <v>52</v>
      </c>
      <c r="V18" s="42" t="s">
        <v>52</v>
      </c>
      <c r="W18" s="42" t="s">
        <v>52</v>
      </c>
      <c r="X18" s="42" t="s">
        <v>52</v>
      </c>
      <c r="Y18" s="42" t="s">
        <v>52</v>
      </c>
      <c r="Z18" s="42" t="s">
        <v>52</v>
      </c>
      <c r="AA18" s="42" t="s">
        <v>52</v>
      </c>
      <c r="AB18" s="42" t="s">
        <v>52</v>
      </c>
      <c r="AC18" s="42" t="s">
        <v>52</v>
      </c>
      <c r="AD18" s="42" t="s">
        <v>52</v>
      </c>
      <c r="AF18" s="42">
        <v>1</v>
      </c>
      <c r="AG18" s="42">
        <v>1</v>
      </c>
      <c r="AH18" s="42">
        <v>1</v>
      </c>
      <c r="AI18" s="42">
        <v>1</v>
      </c>
      <c r="AJ18" s="42">
        <v>1</v>
      </c>
      <c r="AK18" s="42">
        <v>1</v>
      </c>
      <c r="AL18" s="42">
        <v>1</v>
      </c>
      <c r="AM18" s="42">
        <v>1</v>
      </c>
      <c r="AN18" s="42">
        <v>1</v>
      </c>
      <c r="AO18" s="42" t="s">
        <v>52</v>
      </c>
      <c r="AP18" s="42" t="s">
        <v>52</v>
      </c>
      <c r="AQ18" s="42" t="s">
        <v>52</v>
      </c>
      <c r="AR18" s="42" t="s">
        <v>52</v>
      </c>
      <c r="AT18" s="42"/>
      <c r="AU18" s="55"/>
      <c r="AV18" s="55">
        <v>1</v>
      </c>
      <c r="AW18" s="55"/>
      <c r="AX18" s="55"/>
    </row>
    <row r="19" spans="1:50" ht="12" x14ac:dyDescent="0.2">
      <c r="A19" s="55">
        <v>435019</v>
      </c>
      <c r="B19" s="67" t="s">
        <v>121</v>
      </c>
      <c r="C19" s="82">
        <v>2020</v>
      </c>
      <c r="D19" s="42">
        <v>18</v>
      </c>
      <c r="E19" s="42">
        <v>14</v>
      </c>
      <c r="F19" s="42">
        <v>0</v>
      </c>
      <c r="G19" s="42">
        <v>0</v>
      </c>
      <c r="H19" s="42">
        <v>0</v>
      </c>
      <c r="I19" s="42">
        <v>0</v>
      </c>
      <c r="J19" s="38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R19" s="42">
        <v>0</v>
      </c>
      <c r="S19" s="42">
        <v>0</v>
      </c>
      <c r="T19" s="42" t="s">
        <v>52</v>
      </c>
      <c r="U19" s="42" t="s">
        <v>52</v>
      </c>
      <c r="V19" s="42" t="s">
        <v>52</v>
      </c>
      <c r="W19" s="42" t="s">
        <v>52</v>
      </c>
      <c r="X19" s="42" t="s">
        <v>52</v>
      </c>
      <c r="Y19" s="42" t="s">
        <v>52</v>
      </c>
      <c r="Z19" s="42" t="s">
        <v>52</v>
      </c>
      <c r="AA19" s="42" t="s">
        <v>52</v>
      </c>
      <c r="AB19" s="42" t="s">
        <v>52</v>
      </c>
      <c r="AC19" s="42" t="s">
        <v>52</v>
      </c>
      <c r="AD19" s="42" t="s">
        <v>52</v>
      </c>
      <c r="AF19" s="42">
        <v>1</v>
      </c>
      <c r="AG19" s="42">
        <v>1</v>
      </c>
      <c r="AH19" s="42">
        <v>1</v>
      </c>
      <c r="AI19" s="42" t="s">
        <v>52</v>
      </c>
      <c r="AJ19" s="42" t="s">
        <v>52</v>
      </c>
      <c r="AK19" s="42" t="s">
        <v>52</v>
      </c>
      <c r="AL19" s="42" t="s">
        <v>52</v>
      </c>
      <c r="AM19" s="42" t="s">
        <v>52</v>
      </c>
      <c r="AN19" s="42" t="s">
        <v>52</v>
      </c>
      <c r="AO19" s="42" t="s">
        <v>52</v>
      </c>
      <c r="AP19" s="42" t="s">
        <v>52</v>
      </c>
      <c r="AQ19" s="42" t="s">
        <v>52</v>
      </c>
      <c r="AR19" s="42" t="s">
        <v>52</v>
      </c>
      <c r="AT19" s="55"/>
      <c r="AU19" s="55"/>
      <c r="AV19" s="55">
        <v>1</v>
      </c>
      <c r="AW19" s="55"/>
      <c r="AX19" s="55"/>
    </row>
    <row r="20" spans="1:50" ht="12" x14ac:dyDescent="0.2">
      <c r="A20" s="55">
        <v>434978</v>
      </c>
      <c r="B20" s="68" t="s">
        <v>122</v>
      </c>
      <c r="C20" s="56">
        <v>2014</v>
      </c>
      <c r="D20" s="42">
        <v>12</v>
      </c>
      <c r="E20" s="42">
        <v>11</v>
      </c>
      <c r="F20" s="42">
        <v>10</v>
      </c>
      <c r="G20" s="42">
        <v>10</v>
      </c>
      <c r="H20" s="42">
        <v>3</v>
      </c>
      <c r="I20" s="42">
        <v>3</v>
      </c>
      <c r="J20" s="42">
        <v>3</v>
      </c>
      <c r="K20" s="42">
        <v>3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R20" s="42">
        <v>0</v>
      </c>
      <c r="S20" s="42">
        <v>1</v>
      </c>
      <c r="T20" s="42" t="s">
        <v>52</v>
      </c>
      <c r="U20" s="42" t="s">
        <v>52</v>
      </c>
      <c r="V20" s="42" t="s">
        <v>52</v>
      </c>
      <c r="W20" s="42" t="s">
        <v>52</v>
      </c>
      <c r="X20" s="42" t="s">
        <v>52</v>
      </c>
      <c r="Y20" s="42" t="s">
        <v>52</v>
      </c>
      <c r="Z20" s="42" t="s">
        <v>52</v>
      </c>
      <c r="AA20" s="42" t="s">
        <v>52</v>
      </c>
      <c r="AB20" s="42" t="s">
        <v>52</v>
      </c>
      <c r="AC20" s="42" t="s">
        <v>52</v>
      </c>
      <c r="AD20" s="42" t="s">
        <v>52</v>
      </c>
      <c r="AF20" s="42">
        <v>1</v>
      </c>
      <c r="AG20" s="42">
        <v>1</v>
      </c>
      <c r="AH20" s="42">
        <v>1</v>
      </c>
      <c r="AI20" s="42">
        <v>1</v>
      </c>
      <c r="AJ20" s="42">
        <v>1</v>
      </c>
      <c r="AK20" s="42">
        <v>1</v>
      </c>
      <c r="AL20" s="42">
        <v>1</v>
      </c>
      <c r="AM20" s="42">
        <v>1</v>
      </c>
      <c r="AN20" s="42">
        <v>1</v>
      </c>
      <c r="AO20" s="42" t="s">
        <v>52</v>
      </c>
      <c r="AP20" s="42" t="s">
        <v>52</v>
      </c>
      <c r="AQ20" s="42" t="s">
        <v>52</v>
      </c>
      <c r="AR20" s="42" t="s">
        <v>52</v>
      </c>
      <c r="AT20" s="42"/>
      <c r="AU20" s="55"/>
      <c r="AV20" s="55">
        <v>1</v>
      </c>
      <c r="AW20" s="55"/>
      <c r="AX20" s="55"/>
    </row>
    <row r="21" spans="1:50" ht="12" x14ac:dyDescent="0.2">
      <c r="A21" s="55">
        <v>434987</v>
      </c>
      <c r="B21" s="68" t="s">
        <v>123</v>
      </c>
      <c r="C21" s="86">
        <v>2016</v>
      </c>
      <c r="D21" s="42">
        <v>22</v>
      </c>
      <c r="E21" s="42">
        <v>23</v>
      </c>
      <c r="F21" s="42">
        <v>15</v>
      </c>
      <c r="G21" s="42">
        <v>16</v>
      </c>
      <c r="H21" s="42">
        <v>6</v>
      </c>
      <c r="I21" s="42">
        <v>2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R21" s="42">
        <v>0</v>
      </c>
      <c r="S21" s="42">
        <v>0</v>
      </c>
      <c r="T21" s="42" t="s">
        <v>52</v>
      </c>
      <c r="U21" s="42" t="s">
        <v>52</v>
      </c>
      <c r="V21" s="42" t="s">
        <v>52</v>
      </c>
      <c r="W21" s="42" t="s">
        <v>52</v>
      </c>
      <c r="X21" s="42" t="s">
        <v>52</v>
      </c>
      <c r="Y21" s="42" t="s">
        <v>52</v>
      </c>
      <c r="Z21" s="42" t="s">
        <v>52</v>
      </c>
      <c r="AA21" s="42" t="s">
        <v>52</v>
      </c>
      <c r="AB21" s="42" t="s">
        <v>52</v>
      </c>
      <c r="AC21" s="42" t="s">
        <v>52</v>
      </c>
      <c r="AD21" s="42" t="s">
        <v>52</v>
      </c>
      <c r="AF21" s="42">
        <v>1</v>
      </c>
      <c r="AG21" s="42">
        <v>1</v>
      </c>
      <c r="AH21" s="42">
        <v>1</v>
      </c>
      <c r="AI21" s="42">
        <v>1</v>
      </c>
      <c r="AJ21" s="42">
        <v>1</v>
      </c>
      <c r="AK21" s="42">
        <v>1</v>
      </c>
      <c r="AL21" s="42">
        <v>1</v>
      </c>
      <c r="AM21" s="42" t="s">
        <v>52</v>
      </c>
      <c r="AN21" s="42" t="s">
        <v>52</v>
      </c>
      <c r="AO21" s="42" t="s">
        <v>52</v>
      </c>
      <c r="AP21" s="42" t="s">
        <v>52</v>
      </c>
      <c r="AQ21" s="42" t="s">
        <v>52</v>
      </c>
      <c r="AR21" s="42" t="s">
        <v>52</v>
      </c>
      <c r="AT21" s="55"/>
      <c r="AU21" s="55"/>
      <c r="AV21" s="55">
        <v>1</v>
      </c>
      <c r="AW21" s="55"/>
      <c r="AX21" s="55"/>
    </row>
    <row r="22" spans="1:50" ht="12" x14ac:dyDescent="0.2">
      <c r="A22" s="55">
        <v>435018</v>
      </c>
      <c r="B22" s="67" t="s">
        <v>124</v>
      </c>
      <c r="C22" s="41">
        <v>2020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38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R22" s="42">
        <v>0</v>
      </c>
      <c r="S22" s="42">
        <v>0</v>
      </c>
      <c r="T22" s="42" t="s">
        <v>52</v>
      </c>
      <c r="U22" s="42" t="s">
        <v>52</v>
      </c>
      <c r="V22" s="42" t="s">
        <v>52</v>
      </c>
      <c r="W22" s="42" t="s">
        <v>52</v>
      </c>
      <c r="X22" s="42" t="s">
        <v>52</v>
      </c>
      <c r="Y22" s="42" t="s">
        <v>52</v>
      </c>
      <c r="Z22" s="42" t="s">
        <v>52</v>
      </c>
      <c r="AA22" s="42" t="s">
        <v>52</v>
      </c>
      <c r="AB22" s="42" t="s">
        <v>52</v>
      </c>
      <c r="AC22" s="42" t="s">
        <v>52</v>
      </c>
      <c r="AD22" s="42" t="s">
        <v>52</v>
      </c>
      <c r="AF22" s="42">
        <v>1</v>
      </c>
      <c r="AG22" s="42">
        <v>1</v>
      </c>
      <c r="AH22" s="42">
        <v>1</v>
      </c>
      <c r="AI22" s="42" t="s">
        <v>52</v>
      </c>
      <c r="AJ22" s="42" t="s">
        <v>52</v>
      </c>
      <c r="AK22" s="42" t="s">
        <v>52</v>
      </c>
      <c r="AL22" s="42" t="s">
        <v>52</v>
      </c>
      <c r="AM22" s="42" t="s">
        <v>52</v>
      </c>
      <c r="AN22" s="42" t="s">
        <v>52</v>
      </c>
      <c r="AO22" s="42" t="s">
        <v>52</v>
      </c>
      <c r="AP22" s="42" t="s">
        <v>52</v>
      </c>
      <c r="AQ22" s="42" t="s">
        <v>52</v>
      </c>
      <c r="AR22" s="42" t="s">
        <v>52</v>
      </c>
      <c r="AT22" s="42"/>
      <c r="AU22" s="55">
        <v>1</v>
      </c>
      <c r="AV22" s="55">
        <v>1</v>
      </c>
      <c r="AW22" s="55"/>
      <c r="AX22" s="55"/>
    </row>
    <row r="23" spans="1:50" ht="12" x14ac:dyDescent="0.2">
      <c r="A23" s="55">
        <v>435017</v>
      </c>
      <c r="B23" s="67" t="s">
        <v>125</v>
      </c>
      <c r="C23" s="41">
        <v>2013</v>
      </c>
      <c r="D23" s="42">
        <v>28</v>
      </c>
      <c r="E23" s="42">
        <v>26</v>
      </c>
      <c r="F23" s="42">
        <v>23</v>
      </c>
      <c r="G23" s="42">
        <v>16</v>
      </c>
      <c r="H23" s="42">
        <v>14</v>
      </c>
      <c r="I23" s="42">
        <v>14</v>
      </c>
      <c r="J23" s="38">
        <v>13</v>
      </c>
      <c r="K23" s="42">
        <v>10</v>
      </c>
      <c r="L23" s="42">
        <v>5</v>
      </c>
      <c r="M23" s="42">
        <v>1</v>
      </c>
      <c r="N23" s="42">
        <v>0</v>
      </c>
      <c r="O23" s="42">
        <v>0</v>
      </c>
      <c r="P23" s="42">
        <v>0</v>
      </c>
      <c r="R23" s="42">
        <v>1</v>
      </c>
      <c r="S23" s="42">
        <v>1</v>
      </c>
      <c r="T23" s="42">
        <v>1</v>
      </c>
      <c r="U23" s="42" t="s">
        <v>52</v>
      </c>
      <c r="V23" s="42">
        <v>2</v>
      </c>
      <c r="W23" s="42" t="s">
        <v>52</v>
      </c>
      <c r="X23" s="42" t="s">
        <v>52</v>
      </c>
      <c r="Y23" s="42" t="s">
        <v>52</v>
      </c>
      <c r="Z23" s="42" t="s">
        <v>52</v>
      </c>
      <c r="AA23" s="42" t="s">
        <v>52</v>
      </c>
      <c r="AB23" s="42" t="s">
        <v>52</v>
      </c>
      <c r="AC23" s="42" t="s">
        <v>52</v>
      </c>
      <c r="AD23" s="42" t="s">
        <v>52</v>
      </c>
      <c r="AF23" s="42">
        <v>1</v>
      </c>
      <c r="AG23" s="42">
        <v>1</v>
      </c>
      <c r="AH23" s="42">
        <v>1</v>
      </c>
      <c r="AI23" s="42">
        <v>1</v>
      </c>
      <c r="AJ23" s="42">
        <v>1</v>
      </c>
      <c r="AK23" s="42">
        <v>1</v>
      </c>
      <c r="AL23" s="42">
        <v>1</v>
      </c>
      <c r="AM23" s="42">
        <v>1</v>
      </c>
      <c r="AN23" s="42">
        <v>1</v>
      </c>
      <c r="AO23" s="42">
        <v>1</v>
      </c>
      <c r="AP23" s="42" t="s">
        <v>52</v>
      </c>
      <c r="AQ23" s="42" t="s">
        <v>52</v>
      </c>
      <c r="AR23" s="42" t="s">
        <v>52</v>
      </c>
      <c r="AT23" s="42"/>
      <c r="AU23" s="55"/>
      <c r="AV23" s="55">
        <v>1</v>
      </c>
      <c r="AW23" s="55"/>
      <c r="AX23" s="55"/>
    </row>
    <row r="24" spans="1:50" ht="12" x14ac:dyDescent="0.2">
      <c r="A24" s="55">
        <v>441574</v>
      </c>
      <c r="B24" s="67" t="s">
        <v>165</v>
      </c>
      <c r="C24" s="41">
        <v>2022</v>
      </c>
      <c r="D24" s="42">
        <v>0</v>
      </c>
      <c r="E24" s="42" t="s">
        <v>52</v>
      </c>
      <c r="F24" s="42" t="s">
        <v>52</v>
      </c>
      <c r="G24" s="42" t="s">
        <v>52</v>
      </c>
      <c r="H24" s="42" t="s">
        <v>52</v>
      </c>
      <c r="I24" s="42" t="s">
        <v>52</v>
      </c>
      <c r="J24" s="38" t="s">
        <v>52</v>
      </c>
      <c r="K24" s="42" t="s">
        <v>52</v>
      </c>
      <c r="L24" s="42" t="s">
        <v>52</v>
      </c>
      <c r="M24" s="42" t="s">
        <v>52</v>
      </c>
      <c r="N24" s="42" t="s">
        <v>52</v>
      </c>
      <c r="O24" s="42" t="s">
        <v>52</v>
      </c>
      <c r="P24" s="42" t="s">
        <v>52</v>
      </c>
      <c r="R24" s="42" t="s">
        <v>52</v>
      </c>
      <c r="S24" s="42" t="s">
        <v>52</v>
      </c>
      <c r="T24" s="42" t="s">
        <v>52</v>
      </c>
      <c r="U24" s="42" t="s">
        <v>52</v>
      </c>
      <c r="V24" s="42" t="s">
        <v>52</v>
      </c>
      <c r="W24" s="42" t="s">
        <v>52</v>
      </c>
      <c r="X24" s="42" t="s">
        <v>52</v>
      </c>
      <c r="Y24" s="42" t="s">
        <v>52</v>
      </c>
      <c r="Z24" s="42" t="s">
        <v>52</v>
      </c>
      <c r="AA24" s="42" t="s">
        <v>52</v>
      </c>
      <c r="AB24" s="42" t="s">
        <v>52</v>
      </c>
      <c r="AC24" s="42" t="s">
        <v>52</v>
      </c>
      <c r="AD24" s="42" t="s">
        <v>52</v>
      </c>
      <c r="AF24" s="42">
        <v>1</v>
      </c>
      <c r="AG24" s="42" t="s">
        <v>52</v>
      </c>
      <c r="AH24" s="42" t="s">
        <v>52</v>
      </c>
      <c r="AI24" s="42" t="s">
        <v>52</v>
      </c>
      <c r="AJ24" s="42" t="s">
        <v>52</v>
      </c>
      <c r="AK24" s="42" t="s">
        <v>52</v>
      </c>
      <c r="AL24" s="42" t="s">
        <v>52</v>
      </c>
      <c r="AM24" s="42" t="s">
        <v>52</v>
      </c>
      <c r="AN24" s="42" t="s">
        <v>52</v>
      </c>
      <c r="AO24" s="42" t="s">
        <v>52</v>
      </c>
      <c r="AP24" s="42" t="s">
        <v>52</v>
      </c>
      <c r="AQ24" s="42" t="s">
        <v>52</v>
      </c>
      <c r="AR24" s="42" t="s">
        <v>52</v>
      </c>
      <c r="AT24" s="42"/>
      <c r="AU24" s="55"/>
      <c r="AV24" s="55">
        <v>1</v>
      </c>
      <c r="AW24" s="55"/>
      <c r="AX24" s="55"/>
    </row>
    <row r="25" spans="1:50" ht="12" x14ac:dyDescent="0.2">
      <c r="A25" s="55"/>
      <c r="B25" s="67"/>
      <c r="C25" s="41"/>
      <c r="D25" s="42"/>
      <c r="E25" s="42"/>
      <c r="F25" s="42"/>
      <c r="G25" s="42"/>
      <c r="H25" s="42"/>
      <c r="I25" s="42"/>
      <c r="J25" s="38"/>
      <c r="K25" s="42"/>
      <c r="L25" s="42"/>
      <c r="M25" s="42"/>
      <c r="N25" s="42"/>
      <c r="O25" s="42"/>
      <c r="P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T25" s="42"/>
      <c r="AU25" s="55"/>
      <c r="AV25" s="55"/>
      <c r="AW25" s="55"/>
      <c r="AX25" s="55"/>
    </row>
    <row r="26" spans="1:50" ht="11.65" x14ac:dyDescent="0.45">
      <c r="A26" s="55"/>
      <c r="B26" s="67"/>
      <c r="C26" s="41"/>
      <c r="D26" s="42"/>
      <c r="E26" s="42"/>
      <c r="F26" s="42"/>
      <c r="G26" s="42"/>
      <c r="H26" s="42"/>
      <c r="I26" s="42"/>
      <c r="J26" s="38"/>
      <c r="K26" s="42"/>
      <c r="L26" s="42"/>
      <c r="M26" s="42"/>
      <c r="N26" s="42"/>
      <c r="O26" s="42"/>
      <c r="P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T26" s="42"/>
      <c r="AU26" s="55"/>
      <c r="AV26" s="55"/>
      <c r="AW26" s="55"/>
      <c r="AX26" s="55"/>
    </row>
    <row r="27" spans="1:50" ht="12" x14ac:dyDescent="0.2">
      <c r="A27" s="55"/>
      <c r="B27" s="67"/>
      <c r="C27" s="41"/>
      <c r="D27" s="42"/>
      <c r="E27" s="42"/>
      <c r="F27" s="42"/>
      <c r="G27" s="42"/>
      <c r="H27" s="42"/>
      <c r="I27" s="42"/>
      <c r="J27" s="38"/>
      <c r="K27" s="42"/>
      <c r="L27" s="42"/>
      <c r="M27" s="42"/>
      <c r="N27" s="42"/>
      <c r="O27" s="42"/>
      <c r="P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T27" s="42"/>
      <c r="AU27" s="55"/>
      <c r="AV27" s="55"/>
      <c r="AW27" s="55"/>
      <c r="AX27" s="55"/>
    </row>
    <row r="28" spans="1:50" ht="12" x14ac:dyDescent="0.2">
      <c r="A28" s="55"/>
      <c r="B28" s="67"/>
      <c r="C28" s="41"/>
      <c r="D28" s="42"/>
      <c r="E28" s="42"/>
      <c r="F28" s="42"/>
      <c r="G28" s="42"/>
      <c r="H28" s="42"/>
      <c r="I28" s="42"/>
      <c r="J28" s="38"/>
      <c r="K28" s="42"/>
      <c r="L28" s="42"/>
      <c r="M28" s="42"/>
      <c r="N28" s="42"/>
      <c r="O28" s="42"/>
      <c r="P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T28" s="42"/>
      <c r="AU28" s="55"/>
      <c r="AV28" s="55"/>
      <c r="AW28" s="55"/>
      <c r="AX28" s="55"/>
    </row>
    <row r="29" spans="1:50" ht="12" x14ac:dyDescent="0.2">
      <c r="A29" s="55"/>
      <c r="B29" s="67"/>
      <c r="C29" s="41"/>
      <c r="D29" s="42"/>
      <c r="E29" s="42"/>
      <c r="F29" s="42"/>
      <c r="G29" s="42"/>
      <c r="H29" s="42"/>
      <c r="I29" s="42"/>
      <c r="J29" s="38"/>
      <c r="K29" s="42"/>
      <c r="L29" s="42"/>
      <c r="M29" s="42"/>
      <c r="N29" s="42"/>
      <c r="O29" s="42"/>
      <c r="P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T29" s="42"/>
      <c r="AU29" s="55"/>
      <c r="AV29" s="55"/>
      <c r="AW29" s="55"/>
      <c r="AX29" s="55"/>
    </row>
    <row r="30" spans="1:50" ht="12" x14ac:dyDescent="0.2">
      <c r="A30" s="55"/>
      <c r="B30" s="67"/>
      <c r="C30" s="41"/>
      <c r="D30" s="42"/>
      <c r="E30" s="42"/>
      <c r="F30" s="42"/>
      <c r="G30" s="42"/>
      <c r="H30" s="42"/>
      <c r="I30" s="42"/>
      <c r="J30" s="38"/>
      <c r="K30" s="42"/>
      <c r="L30" s="42"/>
      <c r="M30" s="42"/>
      <c r="N30" s="42"/>
      <c r="O30" s="42"/>
      <c r="P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T30" s="42"/>
      <c r="AU30" s="55"/>
      <c r="AV30" s="55"/>
      <c r="AW30" s="55"/>
      <c r="AX30" s="55"/>
    </row>
    <row r="31" spans="1:50" ht="12" x14ac:dyDescent="0.2">
      <c r="A31" s="55"/>
      <c r="B31" s="67"/>
      <c r="C31" s="41"/>
      <c r="D31" s="42"/>
      <c r="E31" s="42"/>
      <c r="F31" s="42"/>
      <c r="G31" s="42"/>
      <c r="H31" s="42"/>
      <c r="I31" s="42"/>
      <c r="J31" s="38"/>
      <c r="K31" s="42"/>
      <c r="L31" s="42"/>
      <c r="M31" s="42"/>
      <c r="N31" s="42"/>
      <c r="O31" s="42"/>
      <c r="P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T31" s="42"/>
      <c r="AU31" s="55"/>
      <c r="AV31" s="55"/>
      <c r="AW31" s="55"/>
      <c r="AX31" s="55"/>
    </row>
    <row r="32" spans="1:50" ht="12" x14ac:dyDescent="0.2">
      <c r="A32" s="55"/>
      <c r="B32" s="67"/>
      <c r="C32" s="41"/>
      <c r="D32" s="42"/>
      <c r="E32" s="42"/>
      <c r="F32" s="42"/>
      <c r="G32" s="42"/>
      <c r="H32" s="42"/>
      <c r="I32" s="42"/>
      <c r="J32" s="38"/>
      <c r="K32" s="42"/>
      <c r="L32" s="42"/>
      <c r="M32" s="42"/>
      <c r="N32" s="42"/>
      <c r="O32" s="42"/>
      <c r="P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T32" s="42"/>
      <c r="AU32" s="55"/>
      <c r="AV32" s="55"/>
      <c r="AW32" s="55"/>
      <c r="AX32" s="55"/>
    </row>
    <row r="33" spans="1:50" ht="12" x14ac:dyDescent="0.2">
      <c r="A33" s="55"/>
      <c r="B33" s="67"/>
      <c r="C33" s="41"/>
      <c r="D33" s="42"/>
      <c r="E33" s="42"/>
      <c r="F33" s="42"/>
      <c r="G33" s="42"/>
      <c r="H33" s="42"/>
      <c r="I33" s="42"/>
      <c r="J33" s="38"/>
      <c r="K33" s="42"/>
      <c r="L33" s="42"/>
      <c r="M33" s="42"/>
      <c r="N33" s="42"/>
      <c r="O33" s="42"/>
      <c r="P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T33" s="42"/>
      <c r="AU33" s="55"/>
      <c r="AV33" s="55"/>
      <c r="AW33" s="55"/>
      <c r="AX33" s="55"/>
    </row>
    <row r="34" spans="1:50" ht="12" x14ac:dyDescent="0.2">
      <c r="A34" s="55"/>
      <c r="B34" s="67"/>
      <c r="C34" s="41"/>
      <c r="D34" s="42"/>
      <c r="E34" s="42"/>
      <c r="F34" s="42"/>
      <c r="G34" s="42"/>
      <c r="H34" s="42"/>
      <c r="I34" s="42"/>
      <c r="J34" s="38"/>
      <c r="K34" s="42"/>
      <c r="L34" s="42"/>
      <c r="M34" s="42"/>
      <c r="N34" s="42"/>
      <c r="O34" s="42"/>
      <c r="P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T34" s="42"/>
      <c r="AU34" s="55"/>
      <c r="AV34" s="55"/>
      <c r="AW34" s="55"/>
      <c r="AX34" s="55"/>
    </row>
    <row r="35" spans="1:50" ht="12" x14ac:dyDescent="0.2">
      <c r="A35" s="55"/>
      <c r="B35" s="67"/>
      <c r="C35" s="41"/>
      <c r="D35" s="42"/>
      <c r="E35" s="42"/>
      <c r="F35" s="42"/>
      <c r="G35" s="42"/>
      <c r="H35" s="42"/>
      <c r="I35" s="42"/>
      <c r="J35" s="38"/>
      <c r="K35" s="42"/>
      <c r="L35" s="42"/>
      <c r="M35" s="42"/>
      <c r="N35" s="42"/>
      <c r="O35" s="42"/>
      <c r="P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T35" s="42"/>
      <c r="AU35" s="55"/>
      <c r="AV35" s="55"/>
      <c r="AW35" s="55"/>
      <c r="AX35" s="55"/>
    </row>
    <row r="36" spans="1:50" ht="12" x14ac:dyDescent="0.2">
      <c r="A36" s="55"/>
      <c r="B36" s="67"/>
      <c r="C36" s="41"/>
      <c r="D36" s="42"/>
      <c r="E36" s="42"/>
      <c r="F36" s="42"/>
      <c r="G36" s="42"/>
      <c r="H36" s="42"/>
      <c r="I36" s="42"/>
      <c r="J36" s="38"/>
      <c r="K36" s="42"/>
      <c r="L36" s="42"/>
      <c r="M36" s="42"/>
      <c r="N36" s="42"/>
      <c r="O36" s="42"/>
      <c r="P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T36" s="42"/>
      <c r="AU36" s="55"/>
      <c r="AV36" s="55"/>
      <c r="AW36" s="55"/>
      <c r="AX36" s="55"/>
    </row>
    <row r="37" spans="1:50" ht="12" x14ac:dyDescent="0.2">
      <c r="A37" s="55"/>
      <c r="B37" s="67"/>
      <c r="C37" s="41"/>
      <c r="D37" s="42"/>
      <c r="E37" s="42"/>
      <c r="F37" s="42"/>
      <c r="G37" s="42"/>
      <c r="H37" s="42"/>
      <c r="I37" s="42"/>
      <c r="J37" s="38"/>
      <c r="K37" s="42"/>
      <c r="L37" s="42"/>
      <c r="M37" s="42"/>
      <c r="N37" s="42"/>
      <c r="O37" s="42"/>
      <c r="P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T37" s="42"/>
      <c r="AU37" s="55"/>
      <c r="AV37" s="55"/>
      <c r="AW37" s="55"/>
      <c r="AX37" s="55"/>
    </row>
    <row r="38" spans="1:50" ht="12" x14ac:dyDescent="0.2">
      <c r="A38" s="55"/>
      <c r="B38" s="67"/>
      <c r="C38" s="41"/>
      <c r="D38" s="42"/>
      <c r="E38" s="42"/>
      <c r="F38" s="42"/>
      <c r="G38" s="42"/>
      <c r="H38" s="42"/>
      <c r="I38" s="42"/>
      <c r="J38" s="38"/>
      <c r="K38" s="42"/>
      <c r="L38" s="42"/>
      <c r="M38" s="42"/>
      <c r="N38" s="42"/>
      <c r="O38" s="42"/>
      <c r="P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T38" s="42"/>
      <c r="AU38" s="55"/>
      <c r="AV38" s="55"/>
      <c r="AW38" s="55"/>
      <c r="AX38" s="55"/>
    </row>
    <row r="39" spans="1:50" ht="12" x14ac:dyDescent="0.2">
      <c r="A39" s="55"/>
      <c r="B39" s="67"/>
      <c r="C39" s="41"/>
      <c r="D39" s="42"/>
      <c r="E39" s="42"/>
      <c r="F39" s="42"/>
      <c r="G39" s="42"/>
      <c r="H39" s="42"/>
      <c r="I39" s="42"/>
      <c r="J39" s="38"/>
      <c r="K39" s="42"/>
      <c r="L39" s="42"/>
      <c r="M39" s="42"/>
      <c r="N39" s="42"/>
      <c r="O39" s="42"/>
      <c r="P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T39" s="42"/>
      <c r="AU39" s="55"/>
      <c r="AV39" s="55"/>
      <c r="AW39" s="55"/>
      <c r="AX39" s="55"/>
    </row>
    <row r="40" spans="1:50" ht="12" x14ac:dyDescent="0.2">
      <c r="A40" s="55"/>
      <c r="B40" s="67"/>
      <c r="C40" s="41"/>
      <c r="D40" s="42"/>
      <c r="E40" s="42"/>
      <c r="F40" s="42"/>
      <c r="G40" s="42"/>
      <c r="H40" s="42"/>
      <c r="I40" s="42"/>
      <c r="J40" s="38"/>
      <c r="K40" s="42"/>
      <c r="L40" s="42"/>
      <c r="M40" s="42"/>
      <c r="N40" s="42"/>
      <c r="O40" s="42"/>
      <c r="P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T40" s="42"/>
      <c r="AU40" s="55"/>
      <c r="AV40" s="55"/>
      <c r="AW40" s="55"/>
      <c r="AX40" s="55"/>
    </row>
    <row r="41" spans="1:50" ht="12" x14ac:dyDescent="0.2">
      <c r="A41" s="55"/>
      <c r="B41" s="68"/>
      <c r="C41" s="56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T41" s="42"/>
      <c r="AU41" s="55"/>
      <c r="AV41" s="55"/>
      <c r="AW41" s="55"/>
      <c r="AX41" s="55"/>
    </row>
    <row r="42" spans="1:50" ht="12" x14ac:dyDescent="0.2">
      <c r="A42" s="55"/>
      <c r="B42" s="67"/>
      <c r="C42" s="41"/>
      <c r="D42" s="42"/>
      <c r="E42" s="42"/>
      <c r="F42" s="42"/>
      <c r="G42" s="42"/>
      <c r="H42" s="42"/>
      <c r="I42" s="42"/>
      <c r="J42" s="38"/>
      <c r="K42" s="42"/>
      <c r="L42" s="42"/>
      <c r="M42" s="42"/>
      <c r="N42" s="42"/>
      <c r="O42" s="42"/>
      <c r="P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T42" s="42"/>
      <c r="AU42" s="55"/>
      <c r="AV42" s="55"/>
      <c r="AW42" s="55"/>
      <c r="AX42" s="55"/>
    </row>
    <row r="43" spans="1:50" ht="12" x14ac:dyDescent="0.2">
      <c r="A43" s="55"/>
      <c r="B43" s="67"/>
      <c r="C43" s="41"/>
      <c r="D43" s="42"/>
      <c r="E43" s="42"/>
      <c r="F43" s="42"/>
      <c r="G43" s="42"/>
      <c r="H43" s="42"/>
      <c r="I43" s="42"/>
      <c r="J43" s="38"/>
      <c r="K43" s="42"/>
      <c r="L43" s="42"/>
      <c r="M43" s="42"/>
      <c r="N43" s="42"/>
      <c r="O43" s="42"/>
      <c r="P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T43" s="42"/>
      <c r="AU43" s="55"/>
      <c r="AV43" s="55"/>
      <c r="AW43" s="55"/>
      <c r="AX43" s="55"/>
    </row>
    <row r="44" spans="1:50" ht="12" x14ac:dyDescent="0.2">
      <c r="A44" s="55"/>
      <c r="B44" s="68"/>
      <c r="C44" s="56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T44" s="42"/>
      <c r="AU44" s="55"/>
      <c r="AV44" s="55"/>
      <c r="AW44" s="55"/>
      <c r="AX44" s="55"/>
    </row>
    <row r="45" spans="1:50" ht="12" x14ac:dyDescent="0.2">
      <c r="A45" s="55"/>
      <c r="B45" s="67"/>
      <c r="C45" s="41"/>
      <c r="D45" s="42"/>
      <c r="E45" s="42"/>
      <c r="F45" s="42"/>
      <c r="G45" s="42"/>
      <c r="H45" s="42"/>
      <c r="I45" s="42"/>
      <c r="J45" s="38"/>
      <c r="K45" s="42"/>
      <c r="L45" s="42"/>
      <c r="M45" s="42"/>
      <c r="N45" s="42"/>
      <c r="O45" s="42"/>
      <c r="P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T45" s="42"/>
      <c r="AU45" s="55"/>
      <c r="AV45" s="55"/>
      <c r="AW45" s="55"/>
      <c r="AX45" s="55"/>
    </row>
    <row r="46" spans="1:50" ht="12" x14ac:dyDescent="0.2">
      <c r="A46" s="55"/>
      <c r="B46" s="67"/>
      <c r="C46" s="41"/>
      <c r="D46" s="42"/>
      <c r="E46" s="42"/>
      <c r="F46" s="42"/>
      <c r="G46" s="42"/>
      <c r="H46" s="42"/>
      <c r="I46" s="42"/>
      <c r="J46" s="38"/>
      <c r="K46" s="42"/>
      <c r="L46" s="42"/>
      <c r="M46" s="42"/>
      <c r="N46" s="42"/>
      <c r="O46" s="42"/>
      <c r="P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T46" s="42"/>
      <c r="AU46" s="55"/>
      <c r="AV46" s="55"/>
      <c r="AW46" s="55"/>
      <c r="AX46" s="55"/>
    </row>
    <row r="47" spans="1:50" ht="12" x14ac:dyDescent="0.2">
      <c r="A47" s="55"/>
      <c r="B47" s="68"/>
      <c r="C47" s="56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T47" s="42"/>
      <c r="AU47" s="55"/>
      <c r="AV47" s="55"/>
      <c r="AW47" s="55"/>
      <c r="AX47" s="55"/>
    </row>
  </sheetData>
  <sortState ref="A4:AT22">
    <sortCondition ref="B4:B22"/>
  </sortState>
  <mergeCells count="3">
    <mergeCell ref="D1:P1"/>
    <mergeCell ref="R1:AD1"/>
    <mergeCell ref="AF1:AR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S20"/>
  <sheetViews>
    <sheetView workbookViewId="0"/>
  </sheetViews>
  <sheetFormatPr defaultRowHeight="15" x14ac:dyDescent="0.25"/>
  <cols>
    <col min="1" max="1" width="15.42578125" style="10" customWidth="1"/>
    <col min="2" max="2" width="8" style="31" customWidth="1"/>
    <col min="3" max="3" width="2.140625" style="31" customWidth="1"/>
    <col min="4" max="5" width="8" style="31" customWidth="1"/>
    <col min="6" max="6" width="2.140625" style="31" customWidth="1"/>
    <col min="7" max="8" width="8" style="31" customWidth="1"/>
    <col min="9" max="9" width="2.140625" style="31" customWidth="1"/>
    <col min="10" max="11" width="8" style="31" customWidth="1"/>
    <col min="12" max="12" width="2.140625" style="31" customWidth="1"/>
    <col min="13" max="13" width="8" style="31" customWidth="1"/>
    <col min="14" max="14" width="8.85546875" style="31" customWidth="1"/>
    <col min="15" max="15" width="2.140625" style="31" customWidth="1"/>
    <col min="16" max="17" width="8" style="31" customWidth="1"/>
    <col min="18" max="19" width="7.140625" style="31" customWidth="1"/>
    <col min="20" max="20" width="3.28515625" customWidth="1"/>
  </cols>
  <sheetData>
    <row r="1" spans="1:19" ht="30.95" customHeight="1" x14ac:dyDescent="0.25">
      <c r="A1" s="101" t="s">
        <v>55</v>
      </c>
      <c r="B1" s="98" t="s">
        <v>143</v>
      </c>
      <c r="C1" s="172"/>
      <c r="D1" s="98" t="s">
        <v>149</v>
      </c>
      <c r="E1" s="98" t="s">
        <v>136</v>
      </c>
      <c r="F1" s="172"/>
      <c r="G1" s="98" t="s">
        <v>150</v>
      </c>
      <c r="H1" s="98" t="s">
        <v>137</v>
      </c>
      <c r="I1" s="172"/>
      <c r="J1" s="98" t="s">
        <v>141</v>
      </c>
      <c r="K1" s="98" t="s">
        <v>151</v>
      </c>
      <c r="L1" s="172"/>
      <c r="M1" s="98" t="s">
        <v>152</v>
      </c>
      <c r="N1" s="99" t="s">
        <v>154</v>
      </c>
      <c r="O1" s="172"/>
      <c r="P1" s="99" t="s">
        <v>153</v>
      </c>
      <c r="Q1" s="98" t="s">
        <v>139</v>
      </c>
    </row>
    <row r="2" spans="1:19" ht="15.95" customHeight="1" x14ac:dyDescent="0.25">
      <c r="A2" s="101" t="s">
        <v>15</v>
      </c>
      <c r="B2" s="75">
        <f>SUM(B3:B4)</f>
        <v>107</v>
      </c>
      <c r="C2" s="173"/>
      <c r="D2" s="75">
        <f t="shared" ref="D2:Q2" si="0">SUM(D3:D4)</f>
        <v>83</v>
      </c>
      <c r="E2" s="75">
        <f t="shared" si="0"/>
        <v>24</v>
      </c>
      <c r="F2" s="173">
        <f t="shared" si="0"/>
        <v>0</v>
      </c>
      <c r="G2" s="75">
        <f t="shared" si="0"/>
        <v>90</v>
      </c>
      <c r="H2" s="75">
        <f t="shared" si="0"/>
        <v>17</v>
      </c>
      <c r="I2" s="173">
        <f t="shared" si="0"/>
        <v>0</v>
      </c>
      <c r="J2" s="75">
        <f t="shared" si="0"/>
        <v>87</v>
      </c>
      <c r="K2" s="75">
        <f t="shared" si="0"/>
        <v>20</v>
      </c>
      <c r="L2" s="173">
        <f t="shared" si="0"/>
        <v>0</v>
      </c>
      <c r="M2" s="75">
        <f t="shared" si="0"/>
        <v>45</v>
      </c>
      <c r="N2" s="75">
        <f t="shared" si="0"/>
        <v>16</v>
      </c>
      <c r="O2" s="173">
        <f t="shared" si="0"/>
        <v>0</v>
      </c>
      <c r="P2" s="75">
        <f t="shared" si="0"/>
        <v>55</v>
      </c>
      <c r="Q2" s="75">
        <f t="shared" si="0"/>
        <v>6</v>
      </c>
    </row>
    <row r="3" spans="1:19" s="11" customFormat="1" ht="15.95" customHeight="1" x14ac:dyDescent="0.2">
      <c r="A3" s="17" t="s">
        <v>62</v>
      </c>
      <c r="B3" s="76">
        <f>Lisans!AG3</f>
        <v>46</v>
      </c>
      <c r="C3" s="173"/>
      <c r="D3" s="76">
        <f>B3-E3</f>
        <v>26</v>
      </c>
      <c r="E3" s="76">
        <f>Lisans!AU3</f>
        <v>20</v>
      </c>
      <c r="F3" s="173"/>
      <c r="G3" s="76">
        <f>B3-H3</f>
        <v>32</v>
      </c>
      <c r="H3" s="76">
        <f>Lisans!AV3</f>
        <v>14</v>
      </c>
      <c r="I3" s="173"/>
      <c r="J3" s="76">
        <f>Lisans!AW3</f>
        <v>26</v>
      </c>
      <c r="K3" s="76">
        <f>B3-J3</f>
        <v>20</v>
      </c>
      <c r="L3" s="173"/>
      <c r="M3" s="76"/>
      <c r="N3" s="100"/>
      <c r="O3" s="173"/>
      <c r="P3" s="100"/>
      <c r="Q3" s="100"/>
      <c r="R3" s="31"/>
      <c r="S3" s="31"/>
    </row>
    <row r="4" spans="1:19" ht="15.95" customHeight="1" x14ac:dyDescent="0.25">
      <c r="A4" s="17" t="s">
        <v>61</v>
      </c>
      <c r="B4" s="2">
        <f>SUM(B5:B6)</f>
        <v>61</v>
      </c>
      <c r="C4" s="173"/>
      <c r="D4" s="2">
        <f t="shared" ref="D4:Q4" si="1">SUM(D5:D6)</f>
        <v>57</v>
      </c>
      <c r="E4" s="2">
        <f t="shared" si="1"/>
        <v>4</v>
      </c>
      <c r="F4" s="173">
        <f t="shared" si="1"/>
        <v>0</v>
      </c>
      <c r="G4" s="2">
        <f t="shared" si="1"/>
        <v>58</v>
      </c>
      <c r="H4" s="2">
        <f t="shared" si="1"/>
        <v>3</v>
      </c>
      <c r="I4" s="173">
        <f t="shared" si="1"/>
        <v>0</v>
      </c>
      <c r="J4" s="2">
        <f t="shared" si="1"/>
        <v>61</v>
      </c>
      <c r="K4" s="2">
        <f t="shared" si="1"/>
        <v>0</v>
      </c>
      <c r="L4" s="173">
        <f t="shared" si="1"/>
        <v>0</v>
      </c>
      <c r="M4" s="2">
        <f t="shared" si="1"/>
        <v>45</v>
      </c>
      <c r="N4" s="2">
        <f t="shared" si="1"/>
        <v>16</v>
      </c>
      <c r="O4" s="173">
        <f t="shared" si="1"/>
        <v>0</v>
      </c>
      <c r="P4" s="2">
        <f t="shared" si="1"/>
        <v>55</v>
      </c>
      <c r="Q4" s="2">
        <f t="shared" si="1"/>
        <v>6</v>
      </c>
    </row>
    <row r="5" spans="1:19" ht="15.95" customHeight="1" x14ac:dyDescent="0.25">
      <c r="A5" s="102" t="s">
        <v>138</v>
      </c>
      <c r="B5" s="76">
        <f>Lisansüstü!AG7</f>
        <v>41</v>
      </c>
      <c r="C5" s="173"/>
      <c r="D5" s="76">
        <f>B5-E5</f>
        <v>38</v>
      </c>
      <c r="E5" s="76">
        <f>Lisansüstü!AU7</f>
        <v>3</v>
      </c>
      <c r="F5" s="173"/>
      <c r="G5" s="76">
        <f t="shared" ref="G5:G6" si="2">B5-H5</f>
        <v>39</v>
      </c>
      <c r="H5" s="76">
        <f>Lisansüstü!AV7</f>
        <v>2</v>
      </c>
      <c r="I5" s="173"/>
      <c r="J5" s="76">
        <f>Lisansüstü!AW7</f>
        <v>41</v>
      </c>
      <c r="K5" s="76">
        <f t="shared" ref="K5:K6" si="3">B5-J5</f>
        <v>0</v>
      </c>
      <c r="L5" s="173"/>
      <c r="M5" s="76">
        <f>B5-N5</f>
        <v>28</v>
      </c>
      <c r="N5" s="76">
        <f>Lisansüstü!AX7</f>
        <v>13</v>
      </c>
      <c r="O5" s="173"/>
      <c r="P5" s="76">
        <f>B5-Q5</f>
        <v>35</v>
      </c>
      <c r="Q5" s="76">
        <f>Lisansüstü!AY7</f>
        <v>6</v>
      </c>
    </row>
    <row r="6" spans="1:19" ht="15.95" customHeight="1" x14ac:dyDescent="0.25">
      <c r="A6" s="102" t="s">
        <v>106</v>
      </c>
      <c r="B6" s="76">
        <f>Dr!AF3</f>
        <v>20</v>
      </c>
      <c r="C6" s="174"/>
      <c r="D6" s="76">
        <f>B6-E6</f>
        <v>19</v>
      </c>
      <c r="E6" s="76">
        <f>Lisansüstü!AU11</f>
        <v>1</v>
      </c>
      <c r="F6" s="174"/>
      <c r="G6" s="76">
        <f t="shared" si="2"/>
        <v>19</v>
      </c>
      <c r="H6" s="76">
        <f>Lisansüstü!AV11</f>
        <v>1</v>
      </c>
      <c r="I6" s="174"/>
      <c r="J6" s="76">
        <f>Lisansüstü!AW11</f>
        <v>20</v>
      </c>
      <c r="K6" s="76">
        <f t="shared" si="3"/>
        <v>0</v>
      </c>
      <c r="L6" s="174"/>
      <c r="M6" s="76">
        <f>B6-N6</f>
        <v>17</v>
      </c>
      <c r="N6" s="76">
        <f>Lisansüstü!AX11</f>
        <v>3</v>
      </c>
      <c r="O6" s="174"/>
      <c r="P6" s="76">
        <f>B6-Q6</f>
        <v>20</v>
      </c>
      <c r="Q6" s="76">
        <f>Lisansüstü!AY11</f>
        <v>0</v>
      </c>
    </row>
    <row r="7" spans="1:19" ht="15.95" customHeight="1" x14ac:dyDescent="0.35"/>
    <row r="8" spans="1:19" ht="15.95" customHeight="1" x14ac:dyDescent="0.35"/>
    <row r="9" spans="1:19" ht="15.95" customHeight="1" x14ac:dyDescent="0.35"/>
    <row r="10" spans="1:19" ht="15.95" customHeight="1" x14ac:dyDescent="0.35"/>
    <row r="11" spans="1:19" ht="15.95" customHeight="1" x14ac:dyDescent="0.35"/>
    <row r="12" spans="1:19" ht="15.95" customHeight="1" x14ac:dyDescent="0.35"/>
    <row r="13" spans="1:19" ht="15.95" customHeight="1" x14ac:dyDescent="0.35"/>
    <row r="14" spans="1:19" ht="15.95" customHeight="1" x14ac:dyDescent="0.35"/>
    <row r="15" spans="1:19" ht="15.95" customHeight="1" x14ac:dyDescent="0.35"/>
    <row r="16" spans="1:19" ht="15.95" customHeight="1" x14ac:dyDescent="0.35"/>
    <row r="17" ht="15.95" customHeight="1" x14ac:dyDescent="0.35"/>
    <row r="18" ht="15.95" customHeight="1" x14ac:dyDescent="0.35"/>
    <row r="19" ht="15.95" customHeight="1" x14ac:dyDescent="0.25"/>
    <row r="20" ht="15.95" customHeight="1" x14ac:dyDescent="0.25"/>
  </sheetData>
  <mergeCells count="5">
    <mergeCell ref="C1:C6"/>
    <mergeCell ref="F1:F6"/>
    <mergeCell ref="I1:I6"/>
    <mergeCell ref="L1:L6"/>
    <mergeCell ref="O1:O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XCI8"/>
  <sheetViews>
    <sheetView zoomScaleNormal="100" workbookViewId="0">
      <selection sqref="A1:N1"/>
    </sheetView>
  </sheetViews>
  <sheetFormatPr defaultRowHeight="15.95" customHeight="1" x14ac:dyDescent="0.2"/>
  <cols>
    <col min="1" max="1" width="9.7109375" style="26" customWidth="1"/>
    <col min="2" max="2" width="8.5703125" style="26" bestFit="1" customWidth="1"/>
    <col min="3" max="8" width="8.5703125" style="12" bestFit="1" customWidth="1"/>
    <col min="9" max="9" width="7" style="12" bestFit="1" customWidth="1"/>
    <col min="10" max="14" width="7.28515625" style="12" customWidth="1"/>
    <col min="15" max="15" width="3.42578125" style="12" customWidth="1"/>
    <col min="16" max="16" width="9.85546875" style="26" customWidth="1"/>
    <col min="17" max="18" width="8.5703125" style="12" customWidth="1"/>
    <col min="19" max="30" width="6.7109375" style="12" customWidth="1"/>
    <col min="31" max="31" width="3" style="12" customWidth="1"/>
    <col min="32" max="32" width="11.28515625" style="26" customWidth="1"/>
    <col min="33" max="33" width="7.5703125" style="26" customWidth="1"/>
    <col min="34" max="45" width="7.28515625" style="12" customWidth="1"/>
    <col min="46" max="46" width="3" style="44" customWidth="1"/>
    <col min="47" max="47" width="8.7109375" style="46"/>
    <col min="48" max="49" width="7.5703125" style="46" customWidth="1"/>
    <col min="50" max="53" width="7.28515625" style="12" customWidth="1"/>
    <col min="54" max="54" width="18.140625" style="26" customWidth="1"/>
    <col min="55" max="66" width="7.28515625" style="12" customWidth="1"/>
    <col min="67" max="67" width="2.85546875" style="12" customWidth="1"/>
    <col min="68" max="68" width="18.140625" style="26" customWidth="1"/>
    <col min="69" max="81" width="6.7109375" style="12" customWidth="1"/>
    <col min="82" max="82" width="3" style="12" customWidth="1"/>
    <col min="83" max="83" width="18.140625" style="26" customWidth="1"/>
    <col min="84" max="95" width="7.28515625" style="12" customWidth="1"/>
    <col min="96" max="96" width="18.140625" style="26" customWidth="1"/>
    <col min="97" max="108" width="7.28515625" style="12" customWidth="1"/>
    <col min="109" max="109" width="2.85546875" style="12" customWidth="1"/>
    <col min="110" max="110" width="18.140625" style="26" customWidth="1"/>
    <col min="111" max="123" width="6.7109375" style="12" customWidth="1"/>
    <col min="124" max="124" width="3" style="12" customWidth="1"/>
    <col min="125" max="125" width="18.140625" style="26" customWidth="1"/>
    <col min="126" max="137" width="7.28515625" style="12" customWidth="1"/>
    <col min="138" max="138" width="18.140625" style="26" customWidth="1"/>
    <col min="139" max="150" width="7.28515625" style="12" customWidth="1"/>
    <col min="151" max="151" width="2.85546875" style="12" customWidth="1"/>
    <col min="152" max="152" width="18.140625" style="26" customWidth="1"/>
    <col min="153" max="165" width="6.7109375" style="12" customWidth="1"/>
    <col min="166" max="166" width="3" style="12" customWidth="1"/>
    <col min="167" max="167" width="18.140625" style="26" customWidth="1"/>
    <col min="168" max="179" width="7.28515625" style="12" customWidth="1"/>
    <col min="180" max="180" width="18.140625" style="26" customWidth="1"/>
    <col min="181" max="192" width="7.28515625" style="12" customWidth="1"/>
    <col min="193" max="193" width="2.85546875" style="12" customWidth="1"/>
    <col min="194" max="194" width="18.140625" style="26" customWidth="1"/>
    <col min="195" max="207" width="6.7109375" style="12" customWidth="1"/>
    <col min="208" max="208" width="3" style="12" customWidth="1"/>
    <col min="209" max="209" width="18.140625" style="26" customWidth="1"/>
    <col min="210" max="221" width="7.28515625" style="12" customWidth="1"/>
    <col min="222" max="222" width="18.140625" style="26" customWidth="1"/>
    <col min="223" max="234" width="7.28515625" style="12" customWidth="1"/>
    <col min="235" max="235" width="2.85546875" style="12" customWidth="1"/>
    <col min="236" max="236" width="18.140625" style="26" customWidth="1"/>
    <col min="237" max="249" width="6.7109375" style="12" customWidth="1"/>
    <col min="250" max="250" width="3" style="12" customWidth="1"/>
    <col min="251" max="251" width="18.140625" style="26" customWidth="1"/>
    <col min="252" max="263" width="7.28515625" style="12" customWidth="1"/>
    <col min="264" max="264" width="18.140625" style="26" customWidth="1"/>
    <col min="265" max="276" width="7.28515625" style="12" customWidth="1"/>
    <col min="277" max="277" width="2.85546875" style="12" customWidth="1"/>
    <col min="278" max="278" width="18.140625" style="26" customWidth="1"/>
    <col min="279" max="291" width="6.7109375" style="12" customWidth="1"/>
    <col min="292" max="292" width="3" style="12" customWidth="1"/>
    <col min="293" max="293" width="18.140625" style="26" customWidth="1"/>
    <col min="294" max="305" width="7.28515625" style="12" customWidth="1"/>
    <col min="306" max="306" width="18.140625" style="26" customWidth="1"/>
    <col min="307" max="318" width="7.28515625" style="12" customWidth="1"/>
    <col min="319" max="319" width="2.85546875" style="12" customWidth="1"/>
    <col min="320" max="320" width="18.140625" style="26" customWidth="1"/>
    <col min="321" max="333" width="6.7109375" style="12" customWidth="1"/>
    <col min="334" max="334" width="3" style="12" customWidth="1"/>
    <col min="335" max="335" width="18.140625" style="26" customWidth="1"/>
    <col min="336" max="347" width="7.28515625" style="12" customWidth="1"/>
    <col min="348" max="348" width="18.140625" style="26" customWidth="1"/>
    <col min="349" max="360" width="7.28515625" style="12" customWidth="1"/>
    <col min="361" max="361" width="2.85546875" style="12" customWidth="1"/>
    <col min="362" max="362" width="18.140625" style="26" customWidth="1"/>
    <col min="363" max="375" width="6.7109375" style="12" customWidth="1"/>
    <col min="376" max="376" width="3" style="12" customWidth="1"/>
    <col min="377" max="377" width="18.140625" style="26" customWidth="1"/>
    <col min="378" max="389" width="7.28515625" style="12" customWidth="1"/>
    <col min="390" max="390" width="18.140625" style="26" customWidth="1"/>
    <col min="391" max="402" width="7.28515625" style="12" customWidth="1"/>
    <col min="403" max="403" width="2.85546875" style="12" customWidth="1"/>
    <col min="404" max="404" width="18.140625" style="26" customWidth="1"/>
    <col min="405" max="417" width="6.7109375" style="12" customWidth="1"/>
    <col min="418" max="418" width="3" style="12" customWidth="1"/>
    <col min="419" max="419" width="18.140625" style="26" customWidth="1"/>
    <col min="420" max="431" width="7.28515625" style="12" customWidth="1"/>
    <col min="432" max="432" width="18.140625" style="26" customWidth="1"/>
    <col min="433" max="444" width="7.28515625" style="12" customWidth="1"/>
    <col min="445" max="445" width="2.85546875" style="12" customWidth="1"/>
    <col min="446" max="446" width="18.140625" style="26" customWidth="1"/>
    <col min="447" max="459" width="6.7109375" style="12" customWidth="1"/>
    <col min="460" max="460" width="3" style="12" customWidth="1"/>
    <col min="461" max="461" width="18.140625" style="26" customWidth="1"/>
    <col min="462" max="473" width="7.28515625" style="12" customWidth="1"/>
    <col min="474" max="474" width="18.140625" style="26" customWidth="1"/>
    <col min="475" max="486" width="7.28515625" style="12" customWidth="1"/>
    <col min="487" max="487" width="2.85546875" style="12" customWidth="1"/>
    <col min="488" max="488" width="18.140625" style="26" customWidth="1"/>
    <col min="489" max="501" width="6.7109375" style="12" customWidth="1"/>
    <col min="502" max="502" width="3" style="12" customWidth="1"/>
    <col min="503" max="503" width="18.140625" style="26" customWidth="1"/>
    <col min="504" max="515" width="7.28515625" style="12" customWidth="1"/>
    <col min="516" max="516" width="18.140625" style="26" customWidth="1"/>
    <col min="517" max="528" width="7.28515625" style="12" customWidth="1"/>
    <col min="529" max="529" width="2.85546875" style="12" customWidth="1"/>
    <col min="530" max="530" width="18.140625" style="26" customWidth="1"/>
    <col min="531" max="543" width="6.7109375" style="12" customWidth="1"/>
    <col min="544" max="544" width="3" style="12" customWidth="1"/>
    <col min="545" max="545" width="18.140625" style="26" customWidth="1"/>
    <col min="546" max="557" width="7.28515625" style="12" customWidth="1"/>
    <col min="558" max="558" width="18.140625" style="26" customWidth="1"/>
    <col min="559" max="570" width="7.28515625" style="12" customWidth="1"/>
    <col min="571" max="571" width="2.85546875" style="12" customWidth="1"/>
    <col min="572" max="572" width="18.140625" style="26" customWidth="1"/>
    <col min="573" max="585" width="6.7109375" style="12" customWidth="1"/>
    <col min="586" max="586" width="3" style="12" customWidth="1"/>
    <col min="587" max="587" width="18.140625" style="26" customWidth="1"/>
    <col min="588" max="599" width="7.28515625" style="12" customWidth="1"/>
    <col min="600" max="600" width="18.140625" style="26" customWidth="1"/>
    <col min="601" max="612" width="7.28515625" style="12" customWidth="1"/>
    <col min="613" max="613" width="2.85546875" style="12" customWidth="1"/>
    <col min="614" max="614" width="18.140625" style="26" customWidth="1"/>
    <col min="615" max="627" width="6.7109375" style="12" customWidth="1"/>
    <col min="628" max="628" width="3" style="12" customWidth="1"/>
    <col min="629" max="629" width="18.140625" style="26" customWidth="1"/>
    <col min="630" max="641" width="7.28515625" style="12" customWidth="1"/>
    <col min="642" max="642" width="18.140625" style="26" customWidth="1"/>
    <col min="643" max="654" width="7.28515625" style="12" customWidth="1"/>
    <col min="655" max="655" width="2.85546875" style="12" customWidth="1"/>
    <col min="656" max="656" width="18.140625" style="26" customWidth="1"/>
    <col min="657" max="669" width="6.7109375" style="12" customWidth="1"/>
    <col min="670" max="670" width="3" style="12" customWidth="1"/>
    <col min="671" max="671" width="18.140625" style="26" customWidth="1"/>
    <col min="672" max="683" width="7.28515625" style="12" customWidth="1"/>
    <col min="684" max="684" width="18.140625" style="26" customWidth="1"/>
    <col min="685" max="696" width="7.28515625" style="12" customWidth="1"/>
    <col min="697" max="697" width="2.85546875" style="12" customWidth="1"/>
    <col min="698" max="698" width="18.140625" style="26" customWidth="1"/>
    <col min="699" max="711" width="6.7109375" style="12" customWidth="1"/>
    <col min="712" max="712" width="3" style="12" customWidth="1"/>
    <col min="713" max="713" width="18.140625" style="26" customWidth="1"/>
    <col min="714" max="725" width="7.28515625" style="12" customWidth="1"/>
    <col min="726" max="726" width="18.140625" style="26" customWidth="1"/>
    <col min="727" max="738" width="7.28515625" style="12" customWidth="1"/>
    <col min="739" max="739" width="2.85546875" style="12" customWidth="1"/>
    <col min="740" max="740" width="18.140625" style="26" customWidth="1"/>
    <col min="741" max="753" width="6.7109375" style="12" customWidth="1"/>
    <col min="754" max="754" width="3" style="12" customWidth="1"/>
    <col min="755" max="755" width="18.140625" style="26" customWidth="1"/>
    <col min="756" max="767" width="7.28515625" style="12" customWidth="1"/>
    <col min="768" max="768" width="18.140625" style="26" customWidth="1"/>
    <col min="769" max="780" width="7.28515625" style="12" customWidth="1"/>
    <col min="781" max="781" width="2.85546875" style="12" customWidth="1"/>
    <col min="782" max="782" width="18.140625" style="26" customWidth="1"/>
    <col min="783" max="795" width="6.7109375" style="12" customWidth="1"/>
    <col min="796" max="796" width="3" style="12" customWidth="1"/>
    <col min="797" max="797" width="18.140625" style="26" customWidth="1"/>
    <col min="798" max="809" width="7.28515625" style="12" customWidth="1"/>
    <col min="810" max="810" width="18.140625" style="26" customWidth="1"/>
    <col min="811" max="822" width="7.28515625" style="12" customWidth="1"/>
    <col min="823" max="823" width="2.85546875" style="12" customWidth="1"/>
    <col min="824" max="824" width="18.140625" style="26" customWidth="1"/>
    <col min="825" max="837" width="6.7109375" style="12" customWidth="1"/>
    <col min="838" max="838" width="3" style="12" customWidth="1"/>
    <col min="839" max="839" width="18.140625" style="26" customWidth="1"/>
    <col min="840" max="851" width="7.28515625" style="12" customWidth="1"/>
    <col min="852" max="852" width="18.140625" style="26" customWidth="1"/>
    <col min="853" max="864" width="7.28515625" style="12" customWidth="1"/>
    <col min="865" max="865" width="2.85546875" style="12" customWidth="1"/>
    <col min="866" max="866" width="18.140625" style="26" customWidth="1"/>
    <col min="867" max="879" width="6.7109375" style="12" customWidth="1"/>
    <col min="880" max="880" width="3" style="12" customWidth="1"/>
    <col min="881" max="881" width="18.140625" style="26" customWidth="1"/>
    <col min="882" max="893" width="7.28515625" style="12" customWidth="1"/>
    <col min="894" max="894" width="18.140625" style="26" customWidth="1"/>
    <col min="895" max="906" width="7.28515625" style="12" customWidth="1"/>
    <col min="907" max="907" width="2.85546875" style="12" customWidth="1"/>
    <col min="908" max="908" width="18.140625" style="26" customWidth="1"/>
    <col min="909" max="921" width="6.7109375" style="12" customWidth="1"/>
    <col min="922" max="922" width="3" style="12" customWidth="1"/>
    <col min="923" max="923" width="18.140625" style="26" customWidth="1"/>
    <col min="924" max="935" width="7.28515625" style="12" customWidth="1"/>
    <col min="936" max="936" width="18.140625" style="26" customWidth="1"/>
    <col min="937" max="948" width="7.28515625" style="12" customWidth="1"/>
    <col min="949" max="949" width="2.85546875" style="12" customWidth="1"/>
    <col min="950" max="950" width="18.140625" style="26" customWidth="1"/>
    <col min="951" max="963" width="6.7109375" style="12" customWidth="1"/>
    <col min="964" max="964" width="3" style="12" customWidth="1"/>
    <col min="965" max="965" width="18.140625" style="26" customWidth="1"/>
    <col min="966" max="977" width="7.28515625" style="12" customWidth="1"/>
    <col min="978" max="978" width="18.140625" style="26" customWidth="1"/>
    <col min="979" max="990" width="7.28515625" style="12" customWidth="1"/>
    <col min="991" max="991" width="2.85546875" style="12" customWidth="1"/>
    <col min="992" max="992" width="18.140625" style="26" customWidth="1"/>
    <col min="993" max="1005" width="6.7109375" style="12" customWidth="1"/>
    <col min="1006" max="1006" width="3" style="12" customWidth="1"/>
    <col min="1007" max="1007" width="18.140625" style="26" customWidth="1"/>
    <col min="1008" max="1019" width="7.28515625" style="12" customWidth="1"/>
    <col min="1020" max="1020" width="18.140625" style="26" customWidth="1"/>
    <col min="1021" max="1032" width="7.28515625" style="12" customWidth="1"/>
    <col min="1033" max="1033" width="2.85546875" style="12" customWidth="1"/>
    <col min="1034" max="1034" width="18.140625" style="26" customWidth="1"/>
    <col min="1035" max="1047" width="6.7109375" style="12" customWidth="1"/>
    <col min="1048" max="1048" width="3" style="12" customWidth="1"/>
    <col min="1049" max="1049" width="18.140625" style="26" customWidth="1"/>
    <col min="1050" max="1061" width="7.28515625" style="12" customWidth="1"/>
    <col min="1062" max="1062" width="18.140625" style="26" customWidth="1"/>
    <col min="1063" max="1074" width="7.28515625" style="12" customWidth="1"/>
    <col min="1075" max="1075" width="2.85546875" style="12" customWidth="1"/>
    <col min="1076" max="1076" width="18.140625" style="26" customWidth="1"/>
    <col min="1077" max="1089" width="6.7109375" style="12" customWidth="1"/>
    <col min="1090" max="1090" width="3" style="12" customWidth="1"/>
    <col min="1091" max="1091" width="18.140625" style="26" customWidth="1"/>
    <col min="1092" max="1103" width="7.28515625" style="12" customWidth="1"/>
    <col min="1104" max="1104" width="18.140625" style="26" customWidth="1"/>
    <col min="1105" max="1116" width="7.28515625" style="12" customWidth="1"/>
    <col min="1117" max="1117" width="2.85546875" style="12" customWidth="1"/>
    <col min="1118" max="1118" width="18.140625" style="26" customWidth="1"/>
    <col min="1119" max="1131" width="6.7109375" style="12" customWidth="1"/>
    <col min="1132" max="1132" width="3" style="12" customWidth="1"/>
    <col min="1133" max="1133" width="18.140625" style="26" customWidth="1"/>
    <col min="1134" max="1145" width="7.28515625" style="12" customWidth="1"/>
    <col min="1146" max="1146" width="18.140625" style="26" customWidth="1"/>
    <col min="1147" max="1158" width="7.28515625" style="12" customWidth="1"/>
    <col min="1159" max="1159" width="2.85546875" style="12" customWidth="1"/>
    <col min="1160" max="1160" width="18.140625" style="26" customWidth="1"/>
    <col min="1161" max="1173" width="6.7109375" style="12" customWidth="1"/>
    <col min="1174" max="1174" width="3" style="12" customWidth="1"/>
    <col min="1175" max="1175" width="18.140625" style="26" customWidth="1"/>
    <col min="1176" max="1187" width="7.28515625" style="12" customWidth="1"/>
    <col min="1188" max="1188" width="18.140625" style="26" customWidth="1"/>
    <col min="1189" max="1200" width="7.28515625" style="12" customWidth="1"/>
    <col min="1201" max="1201" width="2.85546875" style="12" customWidth="1"/>
    <col min="1202" max="1202" width="18.140625" style="26" customWidth="1"/>
    <col min="1203" max="1215" width="6.7109375" style="12" customWidth="1"/>
    <col min="1216" max="1216" width="3" style="12" customWidth="1"/>
    <col min="1217" max="1217" width="18.140625" style="26" customWidth="1"/>
    <col min="1218" max="1229" width="7.28515625" style="12" customWidth="1"/>
    <col min="1230" max="1230" width="18.140625" style="26" customWidth="1"/>
    <col min="1231" max="1242" width="7.28515625" style="12" customWidth="1"/>
    <col min="1243" max="1243" width="2.85546875" style="12" customWidth="1"/>
    <col min="1244" max="1244" width="18.140625" style="26" customWidth="1"/>
    <col min="1245" max="1257" width="6.7109375" style="12" customWidth="1"/>
    <col min="1258" max="1258" width="3" style="12" customWidth="1"/>
    <col min="1259" max="1259" width="18.140625" style="26" customWidth="1"/>
    <col min="1260" max="1271" width="7.28515625" style="12" customWidth="1"/>
    <col min="1272" max="1272" width="18.140625" style="26" customWidth="1"/>
    <col min="1273" max="1284" width="7.28515625" style="12" customWidth="1"/>
    <col min="1285" max="1285" width="2.85546875" style="12" customWidth="1"/>
    <col min="1286" max="1286" width="18.140625" style="26" customWidth="1"/>
    <col min="1287" max="1299" width="6.7109375" style="12" customWidth="1"/>
    <col min="1300" max="1300" width="3" style="12" customWidth="1"/>
    <col min="1301" max="1301" width="18.140625" style="26" customWidth="1"/>
    <col min="1302" max="1313" width="7.28515625" style="12" customWidth="1"/>
    <col min="1314" max="1314" width="18.140625" style="26" customWidth="1"/>
    <col min="1315" max="1326" width="7.28515625" style="12" customWidth="1"/>
    <col min="1327" max="1327" width="2.85546875" style="12" customWidth="1"/>
    <col min="1328" max="1328" width="18.140625" style="26" customWidth="1"/>
    <col min="1329" max="1341" width="6.7109375" style="12" customWidth="1"/>
    <col min="1342" max="1342" width="3" style="12" customWidth="1"/>
    <col min="1343" max="1343" width="18.140625" style="26" customWidth="1"/>
    <col min="1344" max="1355" width="7.28515625" style="12" customWidth="1"/>
    <col min="1356" max="1356" width="18.140625" style="26" customWidth="1"/>
    <col min="1357" max="1368" width="7.28515625" style="12" customWidth="1"/>
    <col min="1369" max="1369" width="2.85546875" style="12" customWidth="1"/>
    <col min="1370" max="1370" width="18.140625" style="26" customWidth="1"/>
    <col min="1371" max="1383" width="6.7109375" style="12" customWidth="1"/>
    <col min="1384" max="1384" width="3" style="12" customWidth="1"/>
    <col min="1385" max="1385" width="18.140625" style="26" customWidth="1"/>
    <col min="1386" max="1397" width="7.28515625" style="12" customWidth="1"/>
    <col min="1398" max="1398" width="18.140625" style="26" customWidth="1"/>
    <col min="1399" max="1410" width="7.28515625" style="12" customWidth="1"/>
    <col min="1411" max="1411" width="2.85546875" style="12" customWidth="1"/>
    <col min="1412" max="1412" width="18.140625" style="26" customWidth="1"/>
    <col min="1413" max="1425" width="6.7109375" style="12" customWidth="1"/>
    <col min="1426" max="1426" width="3" style="12" customWidth="1"/>
    <col min="1427" max="1427" width="18.140625" style="26" customWidth="1"/>
    <col min="1428" max="1439" width="7.28515625" style="12" customWidth="1"/>
    <col min="1440" max="1440" width="18.140625" style="26" customWidth="1"/>
    <col min="1441" max="1452" width="7.28515625" style="12" customWidth="1"/>
    <col min="1453" max="1453" width="2.85546875" style="12" customWidth="1"/>
    <col min="1454" max="1454" width="18.140625" style="26" customWidth="1"/>
    <col min="1455" max="1467" width="6.7109375" style="12" customWidth="1"/>
    <col min="1468" max="1468" width="3" style="12" customWidth="1"/>
    <col min="1469" max="1469" width="18.140625" style="26" customWidth="1"/>
    <col min="1470" max="1481" width="7.28515625" style="12" customWidth="1"/>
    <col min="1482" max="1482" width="18.140625" style="26" customWidth="1"/>
    <col min="1483" max="1494" width="7.28515625" style="12" customWidth="1"/>
    <col min="1495" max="1495" width="2.85546875" style="12" customWidth="1"/>
    <col min="1496" max="1496" width="18.140625" style="26" customWidth="1"/>
    <col min="1497" max="1509" width="6.7109375" style="12" customWidth="1"/>
    <col min="1510" max="1510" width="3" style="12" customWidth="1"/>
    <col min="1511" max="1511" width="18.140625" style="26" customWidth="1"/>
    <col min="1512" max="1523" width="7.28515625" style="12" customWidth="1"/>
    <col min="1524" max="1524" width="18.140625" style="26" customWidth="1"/>
    <col min="1525" max="1536" width="7.28515625" style="12" customWidth="1"/>
    <col min="1537" max="1537" width="2.85546875" style="12" customWidth="1"/>
    <col min="1538" max="1538" width="18.140625" style="26" customWidth="1"/>
    <col min="1539" max="1551" width="6.7109375" style="12" customWidth="1"/>
    <col min="1552" max="1552" width="3" style="12" customWidth="1"/>
    <col min="1553" max="1553" width="18.140625" style="26" customWidth="1"/>
    <col min="1554" max="1565" width="7.28515625" style="12" customWidth="1"/>
    <col min="1566" max="1566" width="18.140625" style="26" customWidth="1"/>
    <col min="1567" max="1578" width="7.28515625" style="12" customWidth="1"/>
    <col min="1579" max="1579" width="2.85546875" style="12" customWidth="1"/>
    <col min="1580" max="1580" width="18.140625" style="26" customWidth="1"/>
    <col min="1581" max="1593" width="6.7109375" style="12" customWidth="1"/>
    <col min="1594" max="1594" width="3" style="12" customWidth="1"/>
    <col min="1595" max="1595" width="18.140625" style="26" customWidth="1"/>
    <col min="1596" max="1607" width="7.28515625" style="12" customWidth="1"/>
    <col min="1608" max="1608" width="18.140625" style="26" customWidth="1"/>
    <col min="1609" max="1620" width="7.28515625" style="12" customWidth="1"/>
    <col min="1621" max="1621" width="2.85546875" style="12" customWidth="1"/>
    <col min="1622" max="1622" width="18.140625" style="26" customWidth="1"/>
    <col min="1623" max="1635" width="6.7109375" style="12" customWidth="1"/>
    <col min="1636" max="1636" width="3" style="12" customWidth="1"/>
    <col min="1637" max="1637" width="18.140625" style="26" customWidth="1"/>
    <col min="1638" max="1649" width="7.28515625" style="12" customWidth="1"/>
    <col min="1650" max="1650" width="18.140625" style="26" customWidth="1"/>
    <col min="1651" max="1662" width="7.28515625" style="12" customWidth="1"/>
    <col min="1663" max="1663" width="2.85546875" style="12" customWidth="1"/>
    <col min="1664" max="1664" width="18.140625" style="26" customWidth="1"/>
    <col min="1665" max="1677" width="6.7109375" style="12" customWidth="1"/>
    <col min="1678" max="1678" width="3" style="12" customWidth="1"/>
    <col min="1679" max="1679" width="18.140625" style="26" customWidth="1"/>
    <col min="1680" max="1691" width="7.28515625" style="12" customWidth="1"/>
    <col min="1692" max="1692" width="18.140625" style="26" customWidth="1"/>
    <col min="1693" max="1704" width="7.28515625" style="12" customWidth="1"/>
    <col min="1705" max="1705" width="2.85546875" style="12" customWidth="1"/>
    <col min="1706" max="1706" width="18.140625" style="26" customWidth="1"/>
    <col min="1707" max="1719" width="6.7109375" style="12" customWidth="1"/>
    <col min="1720" max="1720" width="3" style="12" customWidth="1"/>
    <col min="1721" max="1721" width="18.140625" style="26" customWidth="1"/>
    <col min="1722" max="1733" width="7.28515625" style="12" customWidth="1"/>
    <col min="1734" max="1734" width="18.140625" style="26" customWidth="1"/>
    <col min="1735" max="1746" width="7.28515625" style="12" customWidth="1"/>
    <col min="1747" max="1747" width="2.85546875" style="12" customWidth="1"/>
    <col min="1748" max="1748" width="18.140625" style="26" customWidth="1"/>
    <col min="1749" max="1761" width="6.7109375" style="12" customWidth="1"/>
    <col min="1762" max="1762" width="3" style="12" customWidth="1"/>
    <col min="1763" max="1763" width="18.140625" style="26" customWidth="1"/>
    <col min="1764" max="1775" width="7.28515625" style="12" customWidth="1"/>
    <col min="1776" max="1776" width="18.140625" style="26" customWidth="1"/>
    <col min="1777" max="1788" width="7.28515625" style="12" customWidth="1"/>
    <col min="1789" max="1789" width="2.85546875" style="12" customWidth="1"/>
    <col min="1790" max="1790" width="18.140625" style="26" customWidth="1"/>
    <col min="1791" max="1803" width="6.7109375" style="12" customWidth="1"/>
    <col min="1804" max="1804" width="3" style="12" customWidth="1"/>
    <col min="1805" max="1805" width="18.140625" style="26" customWidth="1"/>
    <col min="1806" max="1817" width="7.28515625" style="12" customWidth="1"/>
    <col min="1818" max="1818" width="18.140625" style="26" customWidth="1"/>
    <col min="1819" max="1830" width="7.28515625" style="12" customWidth="1"/>
    <col min="1831" max="1831" width="2.85546875" style="12" customWidth="1"/>
    <col min="1832" max="1832" width="18.140625" style="26" customWidth="1"/>
    <col min="1833" max="1845" width="6.7109375" style="12" customWidth="1"/>
    <col min="1846" max="1846" width="3" style="12" customWidth="1"/>
    <col min="1847" max="1847" width="18.140625" style="26" customWidth="1"/>
    <col min="1848" max="1859" width="7.28515625" style="12" customWidth="1"/>
    <col min="1860" max="1860" width="18.140625" style="26" customWidth="1"/>
    <col min="1861" max="1872" width="7.28515625" style="12" customWidth="1"/>
    <col min="1873" max="1873" width="2.85546875" style="12" customWidth="1"/>
    <col min="1874" max="1874" width="18.140625" style="26" customWidth="1"/>
    <col min="1875" max="1887" width="6.7109375" style="12" customWidth="1"/>
    <col min="1888" max="1888" width="3" style="12" customWidth="1"/>
    <col min="1889" max="1889" width="18.140625" style="26" customWidth="1"/>
    <col min="1890" max="1901" width="7.28515625" style="12" customWidth="1"/>
    <col min="1902" max="1902" width="18.140625" style="26" customWidth="1"/>
    <col min="1903" max="1914" width="7.28515625" style="12" customWidth="1"/>
    <col min="1915" max="1915" width="2.85546875" style="12" customWidth="1"/>
    <col min="1916" max="1916" width="18.140625" style="26" customWidth="1"/>
    <col min="1917" max="1929" width="6.7109375" style="12" customWidth="1"/>
    <col min="1930" max="1930" width="3" style="12" customWidth="1"/>
    <col min="1931" max="1931" width="18.140625" style="26" customWidth="1"/>
    <col min="1932" max="1943" width="7.28515625" style="12" customWidth="1"/>
    <col min="1944" max="1944" width="18.140625" style="26" customWidth="1"/>
    <col min="1945" max="1956" width="7.28515625" style="12" customWidth="1"/>
    <col min="1957" max="1957" width="2.85546875" style="12" customWidth="1"/>
    <col min="1958" max="1958" width="18.140625" style="26" customWidth="1"/>
    <col min="1959" max="1971" width="6.7109375" style="12" customWidth="1"/>
    <col min="1972" max="1972" width="3" style="12" customWidth="1"/>
    <col min="1973" max="1973" width="18.140625" style="26" customWidth="1"/>
    <col min="1974" max="1985" width="7.28515625" style="12" customWidth="1"/>
    <col min="1986" max="1986" width="18.140625" style="26" customWidth="1"/>
    <col min="1987" max="1998" width="7.28515625" style="12" customWidth="1"/>
    <col min="1999" max="1999" width="2.85546875" style="12" customWidth="1"/>
    <col min="2000" max="2000" width="18.140625" style="26" customWidth="1"/>
    <col min="2001" max="2013" width="6.7109375" style="12" customWidth="1"/>
    <col min="2014" max="2014" width="3" style="12" customWidth="1"/>
    <col min="2015" max="2015" width="18.140625" style="26" customWidth="1"/>
    <col min="2016" max="2027" width="7.28515625" style="12" customWidth="1"/>
    <col min="2028" max="2028" width="18.140625" style="26" customWidth="1"/>
    <col min="2029" max="2040" width="7.28515625" style="12" customWidth="1"/>
    <col min="2041" max="2041" width="2.85546875" style="12" customWidth="1"/>
    <col min="2042" max="2042" width="18.140625" style="26" customWidth="1"/>
    <col min="2043" max="2055" width="6.7109375" style="12" customWidth="1"/>
    <col min="2056" max="2056" width="3" style="12" customWidth="1"/>
    <col min="2057" max="2057" width="18.140625" style="26" customWidth="1"/>
    <col min="2058" max="2069" width="7.28515625" style="12" customWidth="1"/>
    <col min="2070" max="2070" width="18.140625" style="26" customWidth="1"/>
    <col min="2071" max="2082" width="7.28515625" style="12" customWidth="1"/>
    <col min="2083" max="2083" width="2.85546875" style="12" customWidth="1"/>
    <col min="2084" max="2084" width="18.140625" style="26" customWidth="1"/>
    <col min="2085" max="2097" width="6.7109375" style="12" customWidth="1"/>
    <col min="2098" max="2098" width="3" style="12" customWidth="1"/>
    <col min="2099" max="2099" width="18.140625" style="26" customWidth="1"/>
    <col min="2100" max="2111" width="7.28515625" style="12" customWidth="1"/>
    <col min="2112" max="2112" width="18.140625" style="26" customWidth="1"/>
    <col min="2113" max="2124" width="7.28515625" style="12" customWidth="1"/>
    <col min="2125" max="2125" width="2.85546875" style="12" customWidth="1"/>
    <col min="2126" max="2126" width="18.140625" style="26" customWidth="1"/>
    <col min="2127" max="2139" width="6.7109375" style="12" customWidth="1"/>
    <col min="2140" max="2140" width="3" style="12" customWidth="1"/>
    <col min="2141" max="2141" width="18.140625" style="26" customWidth="1"/>
    <col min="2142" max="2153" width="7.28515625" style="12" customWidth="1"/>
    <col min="2154" max="2154" width="18.140625" style="26" customWidth="1"/>
    <col min="2155" max="2166" width="7.28515625" style="12" customWidth="1"/>
    <col min="2167" max="2167" width="2.85546875" style="12" customWidth="1"/>
    <col min="2168" max="2168" width="18.140625" style="26" customWidth="1"/>
    <col min="2169" max="2181" width="6.7109375" style="12" customWidth="1"/>
    <col min="2182" max="2182" width="3" style="12" customWidth="1"/>
    <col min="2183" max="2183" width="18.140625" style="26" customWidth="1"/>
    <col min="2184" max="2195" width="7.28515625" style="12" customWidth="1"/>
    <col min="2196" max="2196" width="18.140625" style="26" customWidth="1"/>
    <col min="2197" max="2208" width="7.28515625" style="12" customWidth="1"/>
    <col min="2209" max="2209" width="2.85546875" style="12" customWidth="1"/>
    <col min="2210" max="2210" width="18.140625" style="26" customWidth="1"/>
    <col min="2211" max="2223" width="6.7109375" style="12" customWidth="1"/>
    <col min="2224" max="2224" width="3" style="12" customWidth="1"/>
    <col min="2225" max="2225" width="18.140625" style="26" customWidth="1"/>
    <col min="2226" max="2237" width="7.28515625" style="12" customWidth="1"/>
    <col min="2238" max="2238" width="18.140625" style="26" customWidth="1"/>
    <col min="2239" max="2250" width="7.28515625" style="12" customWidth="1"/>
    <col min="2251" max="2251" width="2.85546875" style="12" customWidth="1"/>
    <col min="2252" max="2252" width="18.140625" style="26" customWidth="1"/>
    <col min="2253" max="2265" width="6.7109375" style="12" customWidth="1"/>
    <col min="2266" max="2266" width="3" style="12" customWidth="1"/>
    <col min="2267" max="2267" width="18.140625" style="26" customWidth="1"/>
    <col min="2268" max="2279" width="7.28515625" style="12" customWidth="1"/>
    <col min="2280" max="2280" width="18.140625" style="26" customWidth="1"/>
    <col min="2281" max="2292" width="7.28515625" style="12" customWidth="1"/>
    <col min="2293" max="2293" width="2.85546875" style="12" customWidth="1"/>
    <col min="2294" max="2294" width="18.140625" style="26" customWidth="1"/>
    <col min="2295" max="2307" width="6.7109375" style="12" customWidth="1"/>
    <col min="2308" max="2308" width="3" style="12" customWidth="1"/>
    <col min="2309" max="2309" width="18.140625" style="26" customWidth="1"/>
    <col min="2310" max="2321" width="7.28515625" style="12" customWidth="1"/>
    <col min="2322" max="2322" width="18.140625" style="26" customWidth="1"/>
    <col min="2323" max="2334" width="7.28515625" style="12" customWidth="1"/>
    <col min="2335" max="2335" width="2.85546875" style="12" customWidth="1"/>
    <col min="2336" max="2336" width="18.140625" style="26" customWidth="1"/>
    <col min="2337" max="2349" width="6.7109375" style="12" customWidth="1"/>
    <col min="2350" max="2350" width="3" style="12" customWidth="1"/>
    <col min="2351" max="2351" width="18.140625" style="26" customWidth="1"/>
    <col min="2352" max="2363" width="7.28515625" style="12" customWidth="1"/>
    <col min="2364" max="2364" width="18.140625" style="26" customWidth="1"/>
    <col min="2365" max="2376" width="7.28515625" style="12" customWidth="1"/>
    <col min="2377" max="2377" width="2.85546875" style="12" customWidth="1"/>
    <col min="2378" max="2378" width="18.140625" style="26" customWidth="1"/>
    <col min="2379" max="2391" width="6.7109375" style="12" customWidth="1"/>
    <col min="2392" max="2392" width="3" style="12" customWidth="1"/>
    <col min="2393" max="2393" width="18.140625" style="26" customWidth="1"/>
    <col min="2394" max="2405" width="7.28515625" style="12" customWidth="1"/>
    <col min="2406" max="2406" width="18.140625" style="26" customWidth="1"/>
    <col min="2407" max="2418" width="7.28515625" style="12" customWidth="1"/>
    <col min="2419" max="2419" width="2.85546875" style="12" customWidth="1"/>
    <col min="2420" max="2420" width="18.140625" style="26" customWidth="1"/>
    <col min="2421" max="2433" width="6.7109375" style="12" customWidth="1"/>
    <col min="2434" max="2434" width="3" style="12" customWidth="1"/>
    <col min="2435" max="2435" width="18.140625" style="26" customWidth="1"/>
    <col min="2436" max="2447" width="7.28515625" style="12" customWidth="1"/>
    <col min="2448" max="2448" width="18.140625" style="26" customWidth="1"/>
    <col min="2449" max="2460" width="7.28515625" style="12" customWidth="1"/>
    <col min="2461" max="2461" width="2.85546875" style="12" customWidth="1"/>
    <col min="2462" max="2462" width="18.140625" style="26" customWidth="1"/>
    <col min="2463" max="2475" width="6.7109375" style="12" customWidth="1"/>
    <col min="2476" max="2476" width="3" style="12" customWidth="1"/>
    <col min="2477" max="2477" width="18.140625" style="26" customWidth="1"/>
    <col min="2478" max="2489" width="7.28515625" style="12" customWidth="1"/>
    <col min="2490" max="2490" width="18.140625" style="26" customWidth="1"/>
    <col min="2491" max="2502" width="7.28515625" style="12" customWidth="1"/>
    <col min="2503" max="2503" width="2.85546875" style="12" customWidth="1"/>
    <col min="2504" max="2504" width="18.140625" style="26" customWidth="1"/>
    <col min="2505" max="2517" width="6.7109375" style="12" customWidth="1"/>
    <col min="2518" max="2518" width="3" style="12" customWidth="1"/>
    <col min="2519" max="2519" width="18.140625" style="26" customWidth="1"/>
    <col min="2520" max="2531" width="7.28515625" style="12" customWidth="1"/>
    <col min="2532" max="2532" width="18.140625" style="26" customWidth="1"/>
    <col min="2533" max="2544" width="7.28515625" style="12" customWidth="1"/>
    <col min="2545" max="2545" width="2.85546875" style="12" customWidth="1"/>
    <col min="2546" max="2546" width="18.140625" style="26" customWidth="1"/>
    <col min="2547" max="2559" width="6.7109375" style="12" customWidth="1"/>
    <col min="2560" max="2560" width="3" style="12" customWidth="1"/>
    <col min="2561" max="2561" width="18.140625" style="26" customWidth="1"/>
    <col min="2562" max="2573" width="7.28515625" style="12" customWidth="1"/>
    <col min="2574" max="2574" width="18.140625" style="26" customWidth="1"/>
    <col min="2575" max="2586" width="7.28515625" style="12" customWidth="1"/>
    <col min="2587" max="2587" width="2.85546875" style="12" customWidth="1"/>
    <col min="2588" max="2588" width="18.140625" style="26" customWidth="1"/>
    <col min="2589" max="2601" width="6.7109375" style="12" customWidth="1"/>
    <col min="2602" max="2602" width="3" style="12" customWidth="1"/>
    <col min="2603" max="2603" width="18.140625" style="26" customWidth="1"/>
    <col min="2604" max="2615" width="7.28515625" style="12" customWidth="1"/>
    <col min="2616" max="2616" width="18.140625" style="26" customWidth="1"/>
    <col min="2617" max="2628" width="7.28515625" style="12" customWidth="1"/>
    <col min="2629" max="2629" width="2.85546875" style="12" customWidth="1"/>
    <col min="2630" max="2630" width="18.140625" style="26" customWidth="1"/>
    <col min="2631" max="2643" width="6.7109375" style="12" customWidth="1"/>
    <col min="2644" max="2644" width="3" style="12" customWidth="1"/>
    <col min="2645" max="2645" width="18.140625" style="26" customWidth="1"/>
    <col min="2646" max="2657" width="7.28515625" style="12" customWidth="1"/>
    <col min="2658" max="2658" width="18.140625" style="26" customWidth="1"/>
    <col min="2659" max="2670" width="7.28515625" style="12" customWidth="1"/>
    <col min="2671" max="2671" width="2.85546875" style="12" customWidth="1"/>
    <col min="2672" max="2672" width="18.140625" style="26" customWidth="1"/>
    <col min="2673" max="2685" width="6.7109375" style="12" customWidth="1"/>
    <col min="2686" max="2686" width="3" style="12" customWidth="1"/>
    <col min="2687" max="2687" width="18.140625" style="26" customWidth="1"/>
    <col min="2688" max="2699" width="7.28515625" style="12" customWidth="1"/>
    <col min="2700" max="2700" width="18.140625" style="26" customWidth="1"/>
    <col min="2701" max="2712" width="7.28515625" style="12" customWidth="1"/>
    <col min="2713" max="2713" width="2.85546875" style="12" customWidth="1"/>
    <col min="2714" max="2714" width="18.140625" style="26" customWidth="1"/>
    <col min="2715" max="2727" width="6.7109375" style="12" customWidth="1"/>
    <col min="2728" max="2728" width="3" style="12" customWidth="1"/>
    <col min="2729" max="2729" width="18.140625" style="26" customWidth="1"/>
    <col min="2730" max="2741" width="7.28515625" style="12" customWidth="1"/>
    <col min="2742" max="2742" width="18.140625" style="26" customWidth="1"/>
    <col min="2743" max="2754" width="7.28515625" style="12" customWidth="1"/>
    <col min="2755" max="2755" width="2.85546875" style="12" customWidth="1"/>
    <col min="2756" max="2756" width="18.140625" style="26" customWidth="1"/>
    <col min="2757" max="2769" width="6.7109375" style="12" customWidth="1"/>
    <col min="2770" max="2770" width="3" style="12" customWidth="1"/>
    <col min="2771" max="2771" width="18.140625" style="26" customWidth="1"/>
    <col min="2772" max="2783" width="7.28515625" style="12" customWidth="1"/>
    <col min="2784" max="2784" width="18.140625" style="26" customWidth="1"/>
    <col min="2785" max="2796" width="7.28515625" style="12" customWidth="1"/>
    <col min="2797" max="2797" width="2.85546875" style="12" customWidth="1"/>
    <col min="2798" max="2798" width="18.140625" style="26" customWidth="1"/>
    <col min="2799" max="2811" width="6.7109375" style="12" customWidth="1"/>
    <col min="2812" max="2812" width="3" style="12" customWidth="1"/>
    <col min="2813" max="2813" width="18.140625" style="26" customWidth="1"/>
    <col min="2814" max="2825" width="7.28515625" style="12" customWidth="1"/>
    <col min="2826" max="2826" width="18.140625" style="26" customWidth="1"/>
    <col min="2827" max="2838" width="7.28515625" style="12" customWidth="1"/>
    <col min="2839" max="2839" width="2.85546875" style="12" customWidth="1"/>
    <col min="2840" max="2840" width="18.140625" style="26" customWidth="1"/>
    <col min="2841" max="2853" width="6.7109375" style="12" customWidth="1"/>
    <col min="2854" max="2854" width="3" style="12" customWidth="1"/>
    <col min="2855" max="2855" width="18.140625" style="26" customWidth="1"/>
    <col min="2856" max="2867" width="7.28515625" style="12" customWidth="1"/>
    <col min="2868" max="2868" width="18.140625" style="26" customWidth="1"/>
    <col min="2869" max="2880" width="7.28515625" style="12" customWidth="1"/>
    <col min="2881" max="2881" width="2.85546875" style="12" customWidth="1"/>
    <col min="2882" max="2882" width="18.140625" style="26" customWidth="1"/>
    <col min="2883" max="2895" width="6.7109375" style="12" customWidth="1"/>
    <col min="2896" max="2896" width="3" style="12" customWidth="1"/>
    <col min="2897" max="2897" width="18.140625" style="26" customWidth="1"/>
    <col min="2898" max="2909" width="7.28515625" style="12" customWidth="1"/>
    <col min="2910" max="2910" width="18.140625" style="26" customWidth="1"/>
    <col min="2911" max="2922" width="7.28515625" style="12" customWidth="1"/>
    <col min="2923" max="2923" width="2.85546875" style="12" customWidth="1"/>
    <col min="2924" max="2924" width="18.140625" style="26" customWidth="1"/>
    <col min="2925" max="2937" width="6.7109375" style="12" customWidth="1"/>
    <col min="2938" max="2938" width="3" style="12" customWidth="1"/>
    <col min="2939" max="2939" width="18.140625" style="26" customWidth="1"/>
    <col min="2940" max="2951" width="7.28515625" style="12" customWidth="1"/>
    <col min="2952" max="2952" width="18.140625" style="26" customWidth="1"/>
    <col min="2953" max="2964" width="7.28515625" style="12" customWidth="1"/>
    <col min="2965" max="2965" width="2.85546875" style="12" customWidth="1"/>
    <col min="2966" max="2966" width="18.140625" style="26" customWidth="1"/>
    <col min="2967" max="2979" width="6.7109375" style="12" customWidth="1"/>
    <col min="2980" max="2980" width="3" style="12" customWidth="1"/>
    <col min="2981" max="2981" width="18.140625" style="26" customWidth="1"/>
    <col min="2982" max="2993" width="7.28515625" style="12" customWidth="1"/>
    <col min="2994" max="2994" width="18.140625" style="26" customWidth="1"/>
    <col min="2995" max="3006" width="7.28515625" style="12" customWidth="1"/>
    <col min="3007" max="3007" width="2.85546875" style="12" customWidth="1"/>
    <col min="3008" max="3008" width="18.140625" style="26" customWidth="1"/>
    <col min="3009" max="3021" width="6.7109375" style="12" customWidth="1"/>
    <col min="3022" max="3022" width="3" style="12" customWidth="1"/>
    <col min="3023" max="3023" width="18.140625" style="26" customWidth="1"/>
    <col min="3024" max="3035" width="7.28515625" style="12" customWidth="1"/>
    <col min="3036" max="3036" width="18.140625" style="26" customWidth="1"/>
    <col min="3037" max="3048" width="7.28515625" style="12" customWidth="1"/>
    <col min="3049" max="3049" width="2.85546875" style="12" customWidth="1"/>
    <col min="3050" max="3050" width="18.140625" style="26" customWidth="1"/>
    <col min="3051" max="3063" width="6.7109375" style="12" customWidth="1"/>
    <col min="3064" max="3064" width="3" style="12" customWidth="1"/>
    <col min="3065" max="3065" width="18.140625" style="26" customWidth="1"/>
    <col min="3066" max="3077" width="7.28515625" style="12" customWidth="1"/>
    <col min="3078" max="3078" width="18.140625" style="26" customWidth="1"/>
    <col min="3079" max="3090" width="7.28515625" style="12" customWidth="1"/>
    <col min="3091" max="3091" width="2.85546875" style="12" customWidth="1"/>
    <col min="3092" max="3092" width="18.140625" style="26" customWidth="1"/>
    <col min="3093" max="3105" width="6.7109375" style="12" customWidth="1"/>
    <col min="3106" max="3106" width="3" style="12" customWidth="1"/>
    <col min="3107" max="3107" width="18.140625" style="26" customWidth="1"/>
    <col min="3108" max="3119" width="7.28515625" style="12" customWidth="1"/>
    <col min="3120" max="3120" width="18.140625" style="26" customWidth="1"/>
    <col min="3121" max="3132" width="7.28515625" style="12" customWidth="1"/>
    <col min="3133" max="3133" width="2.85546875" style="12" customWidth="1"/>
    <col min="3134" max="3134" width="18.140625" style="26" customWidth="1"/>
    <col min="3135" max="3147" width="6.7109375" style="12" customWidth="1"/>
    <col min="3148" max="3148" width="3" style="12" customWidth="1"/>
    <col min="3149" max="3149" width="18.140625" style="26" customWidth="1"/>
    <col min="3150" max="3161" width="7.28515625" style="12" customWidth="1"/>
    <col min="3162" max="3162" width="18.140625" style="26" customWidth="1"/>
    <col min="3163" max="3174" width="7.28515625" style="12" customWidth="1"/>
    <col min="3175" max="3175" width="2.85546875" style="12" customWidth="1"/>
    <col min="3176" max="3176" width="18.140625" style="26" customWidth="1"/>
    <col min="3177" max="3189" width="6.7109375" style="12" customWidth="1"/>
    <col min="3190" max="3190" width="3" style="12" customWidth="1"/>
    <col min="3191" max="3191" width="18.140625" style="26" customWidth="1"/>
    <col min="3192" max="3203" width="7.28515625" style="12" customWidth="1"/>
    <col min="3204" max="3204" width="18.140625" style="26" customWidth="1"/>
    <col min="3205" max="3216" width="7.28515625" style="12" customWidth="1"/>
    <col min="3217" max="3217" width="2.85546875" style="12" customWidth="1"/>
    <col min="3218" max="3218" width="18.140625" style="26" customWidth="1"/>
    <col min="3219" max="3231" width="6.7109375" style="12" customWidth="1"/>
    <col min="3232" max="3232" width="3" style="12" customWidth="1"/>
    <col min="3233" max="3233" width="18.140625" style="26" customWidth="1"/>
    <col min="3234" max="3245" width="7.28515625" style="12" customWidth="1"/>
    <col min="3246" max="3246" width="18.140625" style="26" customWidth="1"/>
    <col min="3247" max="3258" width="7.28515625" style="12" customWidth="1"/>
    <col min="3259" max="3259" width="2.85546875" style="12" customWidth="1"/>
    <col min="3260" max="3260" width="18.140625" style="26" customWidth="1"/>
    <col min="3261" max="3273" width="6.7109375" style="12" customWidth="1"/>
    <col min="3274" max="3274" width="3" style="12" customWidth="1"/>
    <col min="3275" max="3275" width="18.140625" style="26" customWidth="1"/>
    <col min="3276" max="3287" width="7.28515625" style="12" customWidth="1"/>
    <col min="3288" max="3288" width="18.140625" style="26" customWidth="1"/>
    <col min="3289" max="3300" width="7.28515625" style="12" customWidth="1"/>
    <col min="3301" max="3301" width="2.85546875" style="12" customWidth="1"/>
    <col min="3302" max="3302" width="18.140625" style="26" customWidth="1"/>
    <col min="3303" max="3315" width="6.7109375" style="12" customWidth="1"/>
    <col min="3316" max="3316" width="3" style="12" customWidth="1"/>
    <col min="3317" max="3317" width="18.140625" style="26" customWidth="1"/>
    <col min="3318" max="3329" width="7.28515625" style="12" customWidth="1"/>
    <col min="3330" max="3330" width="18.140625" style="26" customWidth="1"/>
    <col min="3331" max="3342" width="7.28515625" style="12" customWidth="1"/>
    <col min="3343" max="3343" width="2.85546875" style="12" customWidth="1"/>
    <col min="3344" max="3344" width="18.140625" style="26" customWidth="1"/>
    <col min="3345" max="3357" width="6.7109375" style="12" customWidth="1"/>
    <col min="3358" max="3358" width="3" style="12" customWidth="1"/>
    <col min="3359" max="3359" width="18.140625" style="26" customWidth="1"/>
    <col min="3360" max="3371" width="7.28515625" style="12" customWidth="1"/>
    <col min="3372" max="3372" width="18.140625" style="26" customWidth="1"/>
    <col min="3373" max="3384" width="7.28515625" style="12" customWidth="1"/>
    <col min="3385" max="3385" width="2.85546875" style="12" customWidth="1"/>
    <col min="3386" max="3386" width="18.140625" style="26" customWidth="1"/>
    <col min="3387" max="3399" width="6.7109375" style="12" customWidth="1"/>
    <col min="3400" max="3400" width="3" style="12" customWidth="1"/>
    <col min="3401" max="3401" width="18.140625" style="26" customWidth="1"/>
    <col min="3402" max="3413" width="7.28515625" style="12" customWidth="1"/>
    <col min="3414" max="3414" width="18.140625" style="26" customWidth="1"/>
    <col min="3415" max="3426" width="7.28515625" style="12" customWidth="1"/>
    <col min="3427" max="3427" width="2.85546875" style="12" customWidth="1"/>
    <col min="3428" max="3428" width="18.140625" style="26" customWidth="1"/>
    <col min="3429" max="3441" width="6.7109375" style="12" customWidth="1"/>
    <col min="3442" max="3442" width="3" style="12" customWidth="1"/>
    <col min="3443" max="3443" width="18.140625" style="26" customWidth="1"/>
    <col min="3444" max="3455" width="7.28515625" style="12" customWidth="1"/>
    <col min="3456" max="3456" width="18.140625" style="26" customWidth="1"/>
    <col min="3457" max="3468" width="7.28515625" style="12" customWidth="1"/>
    <col min="3469" max="3469" width="2.85546875" style="12" customWidth="1"/>
    <col min="3470" max="3470" width="18.140625" style="26" customWidth="1"/>
    <col min="3471" max="3483" width="6.7109375" style="12" customWidth="1"/>
    <col min="3484" max="3484" width="3" style="12" customWidth="1"/>
    <col min="3485" max="3485" width="18.140625" style="26" customWidth="1"/>
    <col min="3486" max="3497" width="7.28515625" style="12" customWidth="1"/>
    <col min="3498" max="3498" width="18.140625" style="26" customWidth="1"/>
    <col min="3499" max="3510" width="7.28515625" style="12" customWidth="1"/>
    <col min="3511" max="3511" width="2.85546875" style="12" customWidth="1"/>
    <col min="3512" max="3512" width="18.140625" style="26" customWidth="1"/>
    <col min="3513" max="3525" width="6.7109375" style="12" customWidth="1"/>
    <col min="3526" max="3526" width="3" style="12" customWidth="1"/>
    <col min="3527" max="3527" width="18.140625" style="26" customWidth="1"/>
    <col min="3528" max="3539" width="7.28515625" style="12" customWidth="1"/>
    <col min="3540" max="3540" width="18.140625" style="26" customWidth="1"/>
    <col min="3541" max="3552" width="7.28515625" style="12" customWidth="1"/>
    <col min="3553" max="3553" width="2.85546875" style="12" customWidth="1"/>
    <col min="3554" max="3554" width="18.140625" style="26" customWidth="1"/>
    <col min="3555" max="3567" width="6.7109375" style="12" customWidth="1"/>
    <col min="3568" max="3568" width="3" style="12" customWidth="1"/>
    <col min="3569" max="3569" width="18.140625" style="26" customWidth="1"/>
    <col min="3570" max="3581" width="7.28515625" style="12" customWidth="1"/>
    <col min="3582" max="3582" width="18.140625" style="26" customWidth="1"/>
    <col min="3583" max="3594" width="7.28515625" style="12" customWidth="1"/>
    <col min="3595" max="3595" width="2.85546875" style="12" customWidth="1"/>
    <col min="3596" max="3596" width="18.140625" style="26" customWidth="1"/>
    <col min="3597" max="3609" width="6.7109375" style="12" customWidth="1"/>
    <col min="3610" max="3610" width="3" style="12" customWidth="1"/>
    <col min="3611" max="3611" width="18.140625" style="26" customWidth="1"/>
    <col min="3612" max="3623" width="7.28515625" style="12" customWidth="1"/>
    <col min="3624" max="3624" width="18.140625" style="26" customWidth="1"/>
    <col min="3625" max="3636" width="7.28515625" style="12" customWidth="1"/>
    <col min="3637" max="3637" width="2.85546875" style="12" customWidth="1"/>
    <col min="3638" max="3638" width="18.140625" style="26" customWidth="1"/>
    <col min="3639" max="3651" width="6.7109375" style="12" customWidth="1"/>
    <col min="3652" max="3652" width="3" style="12" customWidth="1"/>
    <col min="3653" max="3653" width="18.140625" style="26" customWidth="1"/>
    <col min="3654" max="3665" width="7.28515625" style="12" customWidth="1"/>
    <col min="3666" max="3666" width="18.140625" style="26" customWidth="1"/>
    <col min="3667" max="3678" width="7.28515625" style="12" customWidth="1"/>
    <col min="3679" max="3679" width="2.85546875" style="12" customWidth="1"/>
    <col min="3680" max="3680" width="18.140625" style="26" customWidth="1"/>
    <col min="3681" max="3693" width="6.7109375" style="12" customWidth="1"/>
    <col min="3694" max="3694" width="3" style="12" customWidth="1"/>
    <col min="3695" max="3695" width="18.140625" style="26" customWidth="1"/>
    <col min="3696" max="3707" width="7.28515625" style="12" customWidth="1"/>
    <col min="3708" max="3708" width="18.140625" style="26" customWidth="1"/>
    <col min="3709" max="3720" width="7.28515625" style="12" customWidth="1"/>
    <col min="3721" max="3721" width="2.85546875" style="12" customWidth="1"/>
    <col min="3722" max="3722" width="18.140625" style="26" customWidth="1"/>
    <col min="3723" max="3735" width="6.7109375" style="12" customWidth="1"/>
    <col min="3736" max="3736" width="3" style="12" customWidth="1"/>
    <col min="3737" max="3737" width="18.140625" style="26" customWidth="1"/>
    <col min="3738" max="3749" width="7.28515625" style="12" customWidth="1"/>
    <col min="3750" max="3750" width="18.140625" style="26" customWidth="1"/>
    <col min="3751" max="3762" width="7.28515625" style="12" customWidth="1"/>
    <col min="3763" max="3763" width="2.85546875" style="12" customWidth="1"/>
    <col min="3764" max="3764" width="18.140625" style="26" customWidth="1"/>
    <col min="3765" max="3777" width="6.7109375" style="12" customWidth="1"/>
    <col min="3778" max="3778" width="3" style="12" customWidth="1"/>
    <col min="3779" max="3779" width="18.140625" style="26" customWidth="1"/>
    <col min="3780" max="3791" width="7.28515625" style="12" customWidth="1"/>
    <col min="3792" max="3792" width="18.140625" style="26" customWidth="1"/>
    <col min="3793" max="3804" width="7.28515625" style="12" customWidth="1"/>
    <col min="3805" max="3805" width="2.85546875" style="12" customWidth="1"/>
    <col min="3806" max="3806" width="18.140625" style="26" customWidth="1"/>
    <col min="3807" max="3819" width="6.7109375" style="12" customWidth="1"/>
    <col min="3820" max="3820" width="3" style="12" customWidth="1"/>
    <col min="3821" max="3821" width="18.140625" style="26" customWidth="1"/>
    <col min="3822" max="3833" width="7.28515625" style="12" customWidth="1"/>
    <col min="3834" max="3834" width="18.140625" style="26" customWidth="1"/>
    <col min="3835" max="3846" width="7.28515625" style="12" customWidth="1"/>
    <col min="3847" max="3847" width="2.85546875" style="12" customWidth="1"/>
    <col min="3848" max="3848" width="18.140625" style="26" customWidth="1"/>
    <col min="3849" max="3861" width="6.7109375" style="12" customWidth="1"/>
    <col min="3862" max="3862" width="3" style="12" customWidth="1"/>
    <col min="3863" max="3863" width="18.140625" style="26" customWidth="1"/>
    <col min="3864" max="3875" width="7.28515625" style="12" customWidth="1"/>
    <col min="3876" max="3876" width="18.140625" style="26" customWidth="1"/>
    <col min="3877" max="3888" width="7.28515625" style="12" customWidth="1"/>
    <col min="3889" max="3889" width="2.85546875" style="12" customWidth="1"/>
    <col min="3890" max="3890" width="18.140625" style="26" customWidth="1"/>
    <col min="3891" max="3903" width="6.7109375" style="12" customWidth="1"/>
    <col min="3904" max="3904" width="3" style="12" customWidth="1"/>
    <col min="3905" max="3905" width="18.140625" style="26" customWidth="1"/>
    <col min="3906" max="3917" width="7.28515625" style="12" customWidth="1"/>
    <col min="3918" max="3918" width="18.140625" style="26" customWidth="1"/>
    <col min="3919" max="3930" width="7.28515625" style="12" customWidth="1"/>
    <col min="3931" max="3931" width="2.85546875" style="12" customWidth="1"/>
    <col min="3932" max="3932" width="18.140625" style="26" customWidth="1"/>
    <col min="3933" max="3945" width="6.7109375" style="12" customWidth="1"/>
    <col min="3946" max="3946" width="3" style="12" customWidth="1"/>
    <col min="3947" max="3947" width="18.140625" style="26" customWidth="1"/>
    <col min="3948" max="3959" width="7.28515625" style="12" customWidth="1"/>
    <col min="3960" max="3960" width="18.140625" style="26" customWidth="1"/>
    <col min="3961" max="3972" width="7.28515625" style="12" customWidth="1"/>
    <col min="3973" max="3973" width="2.85546875" style="12" customWidth="1"/>
    <col min="3974" max="3974" width="18.140625" style="26" customWidth="1"/>
    <col min="3975" max="3987" width="6.7109375" style="12" customWidth="1"/>
    <col min="3988" max="3988" width="3" style="12" customWidth="1"/>
    <col min="3989" max="3989" width="18.140625" style="26" customWidth="1"/>
    <col min="3990" max="4001" width="7.28515625" style="12" customWidth="1"/>
    <col min="4002" max="4002" width="18.140625" style="26" customWidth="1"/>
    <col min="4003" max="4014" width="7.28515625" style="12" customWidth="1"/>
    <col min="4015" max="4015" width="2.85546875" style="12" customWidth="1"/>
    <col min="4016" max="4016" width="18.140625" style="26" customWidth="1"/>
    <col min="4017" max="4029" width="6.7109375" style="12" customWidth="1"/>
    <col min="4030" max="4030" width="3" style="12" customWidth="1"/>
    <col min="4031" max="4031" width="18.140625" style="26" customWidth="1"/>
    <col min="4032" max="4043" width="7.28515625" style="12" customWidth="1"/>
    <col min="4044" max="4044" width="18.140625" style="26" customWidth="1"/>
    <col min="4045" max="4056" width="7.28515625" style="12" customWidth="1"/>
    <col min="4057" max="4057" width="2.85546875" style="12" customWidth="1"/>
    <col min="4058" max="4058" width="18.140625" style="26" customWidth="1"/>
    <col min="4059" max="4071" width="6.7109375" style="12" customWidth="1"/>
    <col min="4072" max="4072" width="3" style="12" customWidth="1"/>
    <col min="4073" max="4073" width="18.140625" style="26" customWidth="1"/>
    <col min="4074" max="4085" width="7.28515625" style="12" customWidth="1"/>
    <col min="4086" max="4086" width="18.140625" style="26" customWidth="1"/>
    <col min="4087" max="4098" width="7.28515625" style="12" customWidth="1"/>
    <col min="4099" max="4099" width="2.85546875" style="12" customWidth="1"/>
    <col min="4100" max="4100" width="18.140625" style="26" customWidth="1"/>
    <col min="4101" max="4113" width="6.7109375" style="12" customWidth="1"/>
    <col min="4114" max="4114" width="3" style="12" customWidth="1"/>
    <col min="4115" max="4115" width="18.140625" style="26" customWidth="1"/>
    <col min="4116" max="4127" width="7.28515625" style="12" customWidth="1"/>
    <col min="4128" max="4128" width="18.140625" style="26" customWidth="1"/>
    <col min="4129" max="4140" width="7.28515625" style="12" customWidth="1"/>
    <col min="4141" max="4141" width="2.85546875" style="12" customWidth="1"/>
    <col min="4142" max="4142" width="18.140625" style="26" customWidth="1"/>
    <col min="4143" max="4155" width="6.7109375" style="12" customWidth="1"/>
    <col min="4156" max="4156" width="3" style="12" customWidth="1"/>
    <col min="4157" max="4157" width="18.140625" style="26" customWidth="1"/>
    <col min="4158" max="4169" width="7.28515625" style="12" customWidth="1"/>
    <col min="4170" max="4170" width="18.140625" style="26" customWidth="1"/>
    <col min="4171" max="4182" width="7.28515625" style="12" customWidth="1"/>
    <col min="4183" max="4183" width="2.85546875" style="12" customWidth="1"/>
    <col min="4184" max="4184" width="18.140625" style="26" customWidth="1"/>
    <col min="4185" max="4197" width="6.7109375" style="12" customWidth="1"/>
    <col min="4198" max="4198" width="3" style="12" customWidth="1"/>
    <col min="4199" max="4199" width="18.140625" style="26" customWidth="1"/>
    <col min="4200" max="4211" width="7.28515625" style="12" customWidth="1"/>
    <col min="4212" max="4212" width="18.140625" style="26" customWidth="1"/>
    <col min="4213" max="4224" width="7.28515625" style="12" customWidth="1"/>
    <col min="4225" max="4225" width="2.85546875" style="12" customWidth="1"/>
    <col min="4226" max="4226" width="18.140625" style="26" customWidth="1"/>
    <col min="4227" max="4239" width="6.7109375" style="12" customWidth="1"/>
    <col min="4240" max="4240" width="3" style="12" customWidth="1"/>
    <col min="4241" max="4241" width="18.140625" style="26" customWidth="1"/>
    <col min="4242" max="4253" width="7.28515625" style="12" customWidth="1"/>
    <col min="4254" max="4254" width="18.140625" style="26" customWidth="1"/>
    <col min="4255" max="4266" width="7.28515625" style="12" customWidth="1"/>
    <col min="4267" max="4267" width="2.85546875" style="12" customWidth="1"/>
    <col min="4268" max="4268" width="18.140625" style="26" customWidth="1"/>
    <col min="4269" max="4281" width="6.7109375" style="12" customWidth="1"/>
    <col min="4282" max="4282" width="3" style="12" customWidth="1"/>
    <col min="4283" max="4283" width="18.140625" style="26" customWidth="1"/>
    <col min="4284" max="4295" width="7.28515625" style="12" customWidth="1"/>
    <col min="4296" max="4296" width="18.140625" style="26" customWidth="1"/>
    <col min="4297" max="4308" width="7.28515625" style="12" customWidth="1"/>
    <col min="4309" max="4309" width="2.85546875" style="12" customWidth="1"/>
    <col min="4310" max="4310" width="18.140625" style="26" customWidth="1"/>
    <col min="4311" max="4323" width="6.7109375" style="12" customWidth="1"/>
    <col min="4324" max="4324" width="3" style="12" customWidth="1"/>
    <col min="4325" max="4325" width="18.140625" style="26" customWidth="1"/>
    <col min="4326" max="4337" width="7.28515625" style="12" customWidth="1"/>
    <col min="4338" max="4338" width="18.140625" style="26" customWidth="1"/>
    <col min="4339" max="4350" width="7.28515625" style="12" customWidth="1"/>
    <col min="4351" max="4351" width="2.85546875" style="12" customWidth="1"/>
    <col min="4352" max="4352" width="18.140625" style="26" customWidth="1"/>
    <col min="4353" max="4365" width="6.7109375" style="12" customWidth="1"/>
    <col min="4366" max="4366" width="3" style="12" customWidth="1"/>
    <col min="4367" max="4367" width="18.140625" style="26" customWidth="1"/>
    <col min="4368" max="4379" width="7.28515625" style="12" customWidth="1"/>
    <col min="4380" max="4380" width="18.140625" style="26" customWidth="1"/>
    <col min="4381" max="4392" width="7.28515625" style="12" customWidth="1"/>
    <col min="4393" max="4393" width="2.85546875" style="12" customWidth="1"/>
    <col min="4394" max="4394" width="18.140625" style="26" customWidth="1"/>
    <col min="4395" max="4407" width="6.7109375" style="12" customWidth="1"/>
    <col min="4408" max="4408" width="3" style="12" customWidth="1"/>
    <col min="4409" max="4409" width="18.140625" style="26" customWidth="1"/>
    <col min="4410" max="4421" width="7.28515625" style="12" customWidth="1"/>
    <col min="4422" max="4422" width="18.140625" style="26" customWidth="1"/>
    <col min="4423" max="4434" width="7.28515625" style="12" customWidth="1"/>
    <col min="4435" max="4435" width="2.85546875" style="12" customWidth="1"/>
    <col min="4436" max="4436" width="18.140625" style="26" customWidth="1"/>
    <col min="4437" max="4449" width="6.7109375" style="12" customWidth="1"/>
    <col min="4450" max="4450" width="3" style="12" customWidth="1"/>
    <col min="4451" max="4451" width="18.140625" style="26" customWidth="1"/>
    <col min="4452" max="4463" width="7.28515625" style="12" customWidth="1"/>
    <col min="4464" max="4464" width="18.140625" style="26" customWidth="1"/>
    <col min="4465" max="4476" width="7.28515625" style="12" customWidth="1"/>
    <col min="4477" max="4477" width="2.85546875" style="12" customWidth="1"/>
    <col min="4478" max="4478" width="18.140625" style="26" customWidth="1"/>
    <col min="4479" max="4491" width="6.7109375" style="12" customWidth="1"/>
    <col min="4492" max="4492" width="3" style="12" customWidth="1"/>
    <col min="4493" max="4493" width="18.140625" style="26" customWidth="1"/>
    <col min="4494" max="4505" width="7.28515625" style="12" customWidth="1"/>
    <col min="4506" max="4506" width="18.140625" style="26" customWidth="1"/>
    <col min="4507" max="4518" width="7.28515625" style="12" customWidth="1"/>
    <col min="4519" max="4519" width="2.85546875" style="12" customWidth="1"/>
    <col min="4520" max="4520" width="18.140625" style="26" customWidth="1"/>
    <col min="4521" max="4533" width="6.7109375" style="12" customWidth="1"/>
    <col min="4534" max="4534" width="3" style="12" customWidth="1"/>
    <col min="4535" max="4535" width="18.140625" style="26" customWidth="1"/>
    <col min="4536" max="4547" width="7.28515625" style="12" customWidth="1"/>
    <col min="4548" max="4548" width="18.140625" style="26" customWidth="1"/>
    <col min="4549" max="4560" width="7.28515625" style="12" customWidth="1"/>
    <col min="4561" max="4561" width="2.85546875" style="12" customWidth="1"/>
    <col min="4562" max="4562" width="18.140625" style="26" customWidth="1"/>
    <col min="4563" max="4575" width="6.7109375" style="12" customWidth="1"/>
    <col min="4576" max="4576" width="3" style="12" customWidth="1"/>
    <col min="4577" max="4577" width="18.140625" style="26" customWidth="1"/>
    <col min="4578" max="4589" width="7.28515625" style="12" customWidth="1"/>
    <col min="4590" max="4590" width="18.140625" style="26" customWidth="1"/>
    <col min="4591" max="4602" width="7.28515625" style="12" customWidth="1"/>
    <col min="4603" max="4603" width="2.85546875" style="12" customWidth="1"/>
    <col min="4604" max="4604" width="18.140625" style="26" customWidth="1"/>
    <col min="4605" max="4617" width="6.7109375" style="12" customWidth="1"/>
    <col min="4618" max="4618" width="3" style="12" customWidth="1"/>
    <col min="4619" max="4619" width="18.140625" style="26" customWidth="1"/>
    <col min="4620" max="4631" width="7.28515625" style="12" customWidth="1"/>
    <col min="4632" max="4632" width="18.140625" style="26" customWidth="1"/>
    <col min="4633" max="4644" width="7.28515625" style="12" customWidth="1"/>
    <col min="4645" max="4645" width="2.85546875" style="12" customWidth="1"/>
    <col min="4646" max="4646" width="18.140625" style="26" customWidth="1"/>
    <col min="4647" max="4659" width="6.7109375" style="12" customWidth="1"/>
    <col min="4660" max="4660" width="3" style="12" customWidth="1"/>
    <col min="4661" max="4661" width="18.140625" style="26" customWidth="1"/>
    <col min="4662" max="4673" width="7.28515625" style="12" customWidth="1"/>
    <col min="4674" max="4674" width="18.140625" style="26" customWidth="1"/>
    <col min="4675" max="4686" width="7.28515625" style="12" customWidth="1"/>
    <col min="4687" max="4687" width="2.85546875" style="12" customWidth="1"/>
    <col min="4688" max="4688" width="18.140625" style="26" customWidth="1"/>
    <col min="4689" max="4701" width="6.7109375" style="12" customWidth="1"/>
    <col min="4702" max="4702" width="3" style="12" customWidth="1"/>
    <col min="4703" max="4703" width="18.140625" style="26" customWidth="1"/>
    <col min="4704" max="4715" width="7.28515625" style="12" customWidth="1"/>
    <col min="4716" max="4716" width="18.140625" style="26" customWidth="1"/>
    <col min="4717" max="4728" width="7.28515625" style="12" customWidth="1"/>
    <col min="4729" max="4729" width="2.85546875" style="12" customWidth="1"/>
    <col min="4730" max="4730" width="18.140625" style="26" customWidth="1"/>
    <col min="4731" max="4743" width="6.7109375" style="12" customWidth="1"/>
    <col min="4744" max="4744" width="3" style="12" customWidth="1"/>
    <col min="4745" max="4745" width="18.140625" style="26" customWidth="1"/>
    <col min="4746" max="4757" width="7.28515625" style="12" customWidth="1"/>
    <col min="4758" max="4758" width="18.140625" style="26" customWidth="1"/>
    <col min="4759" max="4770" width="7.28515625" style="12" customWidth="1"/>
    <col min="4771" max="4771" width="2.85546875" style="12" customWidth="1"/>
    <col min="4772" max="4772" width="18.140625" style="26" customWidth="1"/>
    <col min="4773" max="4785" width="6.7109375" style="12" customWidth="1"/>
    <col min="4786" max="4786" width="3" style="12" customWidth="1"/>
    <col min="4787" max="4787" width="18.140625" style="26" customWidth="1"/>
    <col min="4788" max="4799" width="7.28515625" style="12" customWidth="1"/>
    <col min="4800" max="4800" width="18.140625" style="26" customWidth="1"/>
    <col min="4801" max="4812" width="7.28515625" style="12" customWidth="1"/>
    <col min="4813" max="4813" width="2.85546875" style="12" customWidth="1"/>
    <col min="4814" max="4814" width="18.140625" style="26" customWidth="1"/>
    <col min="4815" max="4827" width="6.7109375" style="12" customWidth="1"/>
    <col min="4828" max="4828" width="3" style="12" customWidth="1"/>
    <col min="4829" max="4829" width="18.140625" style="26" customWidth="1"/>
    <col min="4830" max="4841" width="7.28515625" style="12" customWidth="1"/>
    <col min="4842" max="4842" width="18.140625" style="26" customWidth="1"/>
    <col min="4843" max="4854" width="7.28515625" style="12" customWidth="1"/>
    <col min="4855" max="4855" width="2.85546875" style="12" customWidth="1"/>
    <col min="4856" max="4856" width="18.140625" style="26" customWidth="1"/>
    <col min="4857" max="4869" width="6.7109375" style="12" customWidth="1"/>
    <col min="4870" max="4870" width="3" style="12" customWidth="1"/>
    <col min="4871" max="4871" width="18.140625" style="26" customWidth="1"/>
    <col min="4872" max="4883" width="7.28515625" style="12" customWidth="1"/>
    <col min="4884" max="4884" width="18.140625" style="26" customWidth="1"/>
    <col min="4885" max="4896" width="7.28515625" style="12" customWidth="1"/>
    <col min="4897" max="4897" width="2.85546875" style="12" customWidth="1"/>
    <col min="4898" max="4898" width="18.140625" style="26" customWidth="1"/>
    <col min="4899" max="4911" width="6.7109375" style="12" customWidth="1"/>
    <col min="4912" max="4912" width="3" style="12" customWidth="1"/>
    <col min="4913" max="4913" width="18.140625" style="26" customWidth="1"/>
    <col min="4914" max="4925" width="7.28515625" style="12" customWidth="1"/>
    <col min="4926" max="4926" width="18.140625" style="26" customWidth="1"/>
    <col min="4927" max="4938" width="7.28515625" style="12" customWidth="1"/>
    <col min="4939" max="4939" width="2.85546875" style="12" customWidth="1"/>
    <col min="4940" max="4940" width="18.140625" style="26" customWidth="1"/>
    <col min="4941" max="4953" width="6.7109375" style="12" customWidth="1"/>
    <col min="4954" max="4954" width="3" style="12" customWidth="1"/>
    <col min="4955" max="4955" width="18.140625" style="26" customWidth="1"/>
    <col min="4956" max="4967" width="7.28515625" style="12" customWidth="1"/>
    <col min="4968" max="4968" width="18.140625" style="26" customWidth="1"/>
    <col min="4969" max="4980" width="7.28515625" style="12" customWidth="1"/>
    <col min="4981" max="4981" width="2.85546875" style="12" customWidth="1"/>
    <col min="4982" max="4982" width="18.140625" style="26" customWidth="1"/>
    <col min="4983" max="4995" width="6.7109375" style="12" customWidth="1"/>
    <col min="4996" max="4996" width="3" style="12" customWidth="1"/>
    <col min="4997" max="4997" width="18.140625" style="26" customWidth="1"/>
    <col min="4998" max="5009" width="7.28515625" style="12" customWidth="1"/>
    <col min="5010" max="5010" width="18.140625" style="26" customWidth="1"/>
    <col min="5011" max="5022" width="7.28515625" style="12" customWidth="1"/>
    <col min="5023" max="5023" width="2.85546875" style="12" customWidth="1"/>
    <col min="5024" max="5024" width="18.140625" style="26" customWidth="1"/>
    <col min="5025" max="5037" width="6.7109375" style="12" customWidth="1"/>
    <col min="5038" max="5038" width="3" style="12" customWidth="1"/>
    <col min="5039" max="5039" width="18.140625" style="26" customWidth="1"/>
    <col min="5040" max="5051" width="7.28515625" style="12" customWidth="1"/>
    <col min="5052" max="5052" width="18.140625" style="26" customWidth="1"/>
    <col min="5053" max="5064" width="7.28515625" style="12" customWidth="1"/>
    <col min="5065" max="5065" width="2.85546875" style="12" customWidth="1"/>
    <col min="5066" max="5066" width="18.140625" style="26" customWidth="1"/>
    <col min="5067" max="5079" width="6.7109375" style="12" customWidth="1"/>
    <col min="5080" max="5080" width="3" style="12" customWidth="1"/>
    <col min="5081" max="5081" width="18.140625" style="26" customWidth="1"/>
    <col min="5082" max="5093" width="7.28515625" style="12" customWidth="1"/>
    <col min="5094" max="5094" width="18.140625" style="26" customWidth="1"/>
    <col min="5095" max="5106" width="7.28515625" style="12" customWidth="1"/>
    <col min="5107" max="5107" width="2.85546875" style="12" customWidth="1"/>
    <col min="5108" max="5108" width="18.140625" style="26" customWidth="1"/>
    <col min="5109" max="5121" width="6.7109375" style="12" customWidth="1"/>
    <col min="5122" max="5122" width="3" style="12" customWidth="1"/>
    <col min="5123" max="5123" width="18.140625" style="26" customWidth="1"/>
    <col min="5124" max="5135" width="7.28515625" style="12" customWidth="1"/>
    <col min="5136" max="5136" width="18.140625" style="26" customWidth="1"/>
    <col min="5137" max="5148" width="7.28515625" style="12" customWidth="1"/>
    <col min="5149" max="5149" width="2.85546875" style="12" customWidth="1"/>
    <col min="5150" max="5150" width="18.140625" style="26" customWidth="1"/>
    <col min="5151" max="5163" width="6.7109375" style="12" customWidth="1"/>
    <col min="5164" max="5164" width="3" style="12" customWidth="1"/>
    <col min="5165" max="5165" width="18.140625" style="26" customWidth="1"/>
    <col min="5166" max="5177" width="7.28515625" style="12" customWidth="1"/>
    <col min="5178" max="5178" width="18.140625" style="26" customWidth="1"/>
    <col min="5179" max="5190" width="7.28515625" style="12" customWidth="1"/>
    <col min="5191" max="5191" width="2.85546875" style="12" customWidth="1"/>
    <col min="5192" max="5192" width="18.140625" style="26" customWidth="1"/>
    <col min="5193" max="5205" width="6.7109375" style="12" customWidth="1"/>
    <col min="5206" max="5206" width="3" style="12" customWidth="1"/>
    <col min="5207" max="5207" width="18.140625" style="26" customWidth="1"/>
    <col min="5208" max="5219" width="7.28515625" style="12" customWidth="1"/>
    <col min="5220" max="5220" width="18.140625" style="26" customWidth="1"/>
    <col min="5221" max="5232" width="7.28515625" style="12" customWidth="1"/>
    <col min="5233" max="5233" width="2.85546875" style="12" customWidth="1"/>
    <col min="5234" max="5234" width="18.140625" style="26" customWidth="1"/>
    <col min="5235" max="5247" width="6.7109375" style="12" customWidth="1"/>
    <col min="5248" max="5248" width="3" style="12" customWidth="1"/>
    <col min="5249" max="5249" width="18.140625" style="26" customWidth="1"/>
    <col min="5250" max="5261" width="7.28515625" style="12" customWidth="1"/>
    <col min="5262" max="5262" width="18.140625" style="26" customWidth="1"/>
    <col min="5263" max="5274" width="7.28515625" style="12" customWidth="1"/>
    <col min="5275" max="5275" width="2.85546875" style="12" customWidth="1"/>
    <col min="5276" max="5276" width="18.140625" style="26" customWidth="1"/>
    <col min="5277" max="5289" width="6.7109375" style="12" customWidth="1"/>
    <col min="5290" max="5290" width="3" style="12" customWidth="1"/>
    <col min="5291" max="5291" width="18.140625" style="26" customWidth="1"/>
    <col min="5292" max="5303" width="7.28515625" style="12" customWidth="1"/>
    <col min="5304" max="5304" width="18.140625" style="26" customWidth="1"/>
    <col min="5305" max="5316" width="7.28515625" style="12" customWidth="1"/>
    <col min="5317" max="5317" width="2.85546875" style="12" customWidth="1"/>
    <col min="5318" max="5318" width="18.140625" style="26" customWidth="1"/>
    <col min="5319" max="5331" width="6.7109375" style="12" customWidth="1"/>
    <col min="5332" max="5332" width="3" style="12" customWidth="1"/>
    <col min="5333" max="5333" width="18.140625" style="26" customWidth="1"/>
    <col min="5334" max="5345" width="7.28515625" style="12" customWidth="1"/>
    <col min="5346" max="5346" width="18.140625" style="26" customWidth="1"/>
    <col min="5347" max="5358" width="7.28515625" style="12" customWidth="1"/>
    <col min="5359" max="5359" width="2.85546875" style="12" customWidth="1"/>
    <col min="5360" max="5360" width="18.140625" style="26" customWidth="1"/>
    <col min="5361" max="5373" width="6.7109375" style="12" customWidth="1"/>
    <col min="5374" max="5374" width="3" style="12" customWidth="1"/>
    <col min="5375" max="5375" width="18.140625" style="26" customWidth="1"/>
    <col min="5376" max="5387" width="7.28515625" style="12" customWidth="1"/>
    <col min="5388" max="5388" width="18.140625" style="26" customWidth="1"/>
    <col min="5389" max="5400" width="7.28515625" style="12" customWidth="1"/>
    <col min="5401" max="5401" width="2.85546875" style="12" customWidth="1"/>
    <col min="5402" max="5402" width="18.140625" style="26" customWidth="1"/>
    <col min="5403" max="5415" width="6.7109375" style="12" customWidth="1"/>
    <col min="5416" max="5416" width="3" style="12" customWidth="1"/>
    <col min="5417" max="5417" width="18.140625" style="26" customWidth="1"/>
    <col min="5418" max="5429" width="7.28515625" style="12" customWidth="1"/>
    <col min="5430" max="5430" width="18.140625" style="26" customWidth="1"/>
    <col min="5431" max="5442" width="7.28515625" style="12" customWidth="1"/>
    <col min="5443" max="5443" width="2.85546875" style="12" customWidth="1"/>
    <col min="5444" max="5444" width="18.140625" style="26" customWidth="1"/>
    <col min="5445" max="5457" width="6.7109375" style="12" customWidth="1"/>
    <col min="5458" max="5458" width="3" style="12" customWidth="1"/>
    <col min="5459" max="5459" width="18.140625" style="26" customWidth="1"/>
    <col min="5460" max="5471" width="7.28515625" style="12" customWidth="1"/>
    <col min="5472" max="5472" width="18.140625" style="26" customWidth="1"/>
    <col min="5473" max="5484" width="7.28515625" style="12" customWidth="1"/>
    <col min="5485" max="5485" width="2.85546875" style="12" customWidth="1"/>
    <col min="5486" max="5486" width="18.140625" style="26" customWidth="1"/>
    <col min="5487" max="5499" width="6.7109375" style="12" customWidth="1"/>
    <col min="5500" max="5500" width="3" style="12" customWidth="1"/>
    <col min="5501" max="5501" width="18.140625" style="26" customWidth="1"/>
    <col min="5502" max="5513" width="7.28515625" style="12" customWidth="1"/>
    <col min="5514" max="5514" width="18.140625" style="26" customWidth="1"/>
    <col min="5515" max="5526" width="7.28515625" style="12" customWidth="1"/>
    <col min="5527" max="5527" width="2.85546875" style="12" customWidth="1"/>
    <col min="5528" max="5528" width="18.140625" style="26" customWidth="1"/>
    <col min="5529" max="5541" width="6.7109375" style="12" customWidth="1"/>
    <col min="5542" max="5542" width="3" style="12" customWidth="1"/>
    <col min="5543" max="5543" width="18.140625" style="26" customWidth="1"/>
    <col min="5544" max="5555" width="7.28515625" style="12" customWidth="1"/>
    <col min="5556" max="5556" width="18.140625" style="26" customWidth="1"/>
    <col min="5557" max="5568" width="7.28515625" style="12" customWidth="1"/>
    <col min="5569" max="5569" width="2.85546875" style="12" customWidth="1"/>
    <col min="5570" max="5570" width="18.140625" style="26" customWidth="1"/>
    <col min="5571" max="5583" width="6.7109375" style="12" customWidth="1"/>
    <col min="5584" max="5584" width="3" style="12" customWidth="1"/>
    <col min="5585" max="5585" width="18.140625" style="26" customWidth="1"/>
    <col min="5586" max="5597" width="7.28515625" style="12" customWidth="1"/>
    <col min="5598" max="5598" width="18.140625" style="26" customWidth="1"/>
    <col min="5599" max="5610" width="7.28515625" style="12" customWidth="1"/>
    <col min="5611" max="5611" width="2.85546875" style="12" customWidth="1"/>
    <col min="5612" max="5612" width="18.140625" style="26" customWidth="1"/>
    <col min="5613" max="5625" width="6.7109375" style="12" customWidth="1"/>
    <col min="5626" max="5626" width="3" style="12" customWidth="1"/>
    <col min="5627" max="5627" width="18.140625" style="26" customWidth="1"/>
    <col min="5628" max="5639" width="7.28515625" style="12" customWidth="1"/>
    <col min="5640" max="5640" width="18.140625" style="26" customWidth="1"/>
    <col min="5641" max="5652" width="7.28515625" style="12" customWidth="1"/>
    <col min="5653" max="5653" width="2.85546875" style="12" customWidth="1"/>
    <col min="5654" max="5654" width="18.140625" style="26" customWidth="1"/>
    <col min="5655" max="5667" width="6.7109375" style="12" customWidth="1"/>
    <col min="5668" max="5668" width="3" style="12" customWidth="1"/>
    <col min="5669" max="5669" width="18.140625" style="26" customWidth="1"/>
    <col min="5670" max="5681" width="7.28515625" style="12" customWidth="1"/>
    <col min="5682" max="5682" width="18.140625" style="26" customWidth="1"/>
    <col min="5683" max="5694" width="7.28515625" style="12" customWidth="1"/>
    <col min="5695" max="5695" width="2.85546875" style="12" customWidth="1"/>
    <col min="5696" max="5696" width="18.140625" style="26" customWidth="1"/>
    <col min="5697" max="5709" width="6.7109375" style="12" customWidth="1"/>
    <col min="5710" max="5710" width="3" style="12" customWidth="1"/>
    <col min="5711" max="5711" width="18.140625" style="26" customWidth="1"/>
    <col min="5712" max="5723" width="7.28515625" style="12" customWidth="1"/>
    <col min="5724" max="5724" width="18.140625" style="26" customWidth="1"/>
    <col min="5725" max="5736" width="7.28515625" style="12" customWidth="1"/>
    <col min="5737" max="5737" width="2.85546875" style="12" customWidth="1"/>
    <col min="5738" max="5738" width="18.140625" style="26" customWidth="1"/>
    <col min="5739" max="5751" width="6.7109375" style="12" customWidth="1"/>
    <col min="5752" max="5752" width="3" style="12" customWidth="1"/>
    <col min="5753" max="5753" width="18.140625" style="26" customWidth="1"/>
    <col min="5754" max="5765" width="7.28515625" style="12" customWidth="1"/>
    <col min="5766" max="5766" width="18.140625" style="26" customWidth="1"/>
    <col min="5767" max="5778" width="7.28515625" style="12" customWidth="1"/>
    <col min="5779" max="5779" width="2.85546875" style="12" customWidth="1"/>
    <col min="5780" max="5780" width="18.140625" style="26" customWidth="1"/>
    <col min="5781" max="5793" width="6.7109375" style="12" customWidth="1"/>
    <col min="5794" max="5794" width="3" style="12" customWidth="1"/>
    <col min="5795" max="5795" width="18.140625" style="26" customWidth="1"/>
    <col min="5796" max="5807" width="7.28515625" style="12" customWidth="1"/>
    <col min="5808" max="5808" width="18.140625" style="26" customWidth="1"/>
    <col min="5809" max="5820" width="7.28515625" style="12" customWidth="1"/>
    <col min="5821" max="5821" width="2.85546875" style="12" customWidth="1"/>
    <col min="5822" max="5822" width="18.140625" style="26" customWidth="1"/>
    <col min="5823" max="5835" width="6.7109375" style="12" customWidth="1"/>
    <col min="5836" max="5836" width="3" style="12" customWidth="1"/>
    <col min="5837" max="5837" width="18.140625" style="26" customWidth="1"/>
    <col min="5838" max="5849" width="7.28515625" style="12" customWidth="1"/>
    <col min="5850" max="5850" width="18.140625" style="26" customWidth="1"/>
    <col min="5851" max="5862" width="7.28515625" style="12" customWidth="1"/>
    <col min="5863" max="5863" width="2.85546875" style="12" customWidth="1"/>
    <col min="5864" max="5864" width="18.140625" style="26" customWidth="1"/>
    <col min="5865" max="5877" width="6.7109375" style="12" customWidth="1"/>
    <col min="5878" max="5878" width="3" style="12" customWidth="1"/>
    <col min="5879" max="5879" width="18.140625" style="26" customWidth="1"/>
    <col min="5880" max="5891" width="7.28515625" style="12" customWidth="1"/>
    <col min="5892" max="5892" width="18.140625" style="26" customWidth="1"/>
    <col min="5893" max="5904" width="7.28515625" style="12" customWidth="1"/>
    <col min="5905" max="5905" width="2.85546875" style="12" customWidth="1"/>
    <col min="5906" max="5906" width="18.140625" style="26" customWidth="1"/>
    <col min="5907" max="5919" width="6.7109375" style="12" customWidth="1"/>
    <col min="5920" max="5920" width="3" style="12" customWidth="1"/>
    <col min="5921" max="5921" width="18.140625" style="26" customWidth="1"/>
    <col min="5922" max="5933" width="7.28515625" style="12" customWidth="1"/>
    <col min="5934" max="5934" width="18.140625" style="26" customWidth="1"/>
    <col min="5935" max="5946" width="7.28515625" style="12" customWidth="1"/>
    <col min="5947" max="5947" width="2.85546875" style="12" customWidth="1"/>
    <col min="5948" max="5948" width="18.140625" style="26" customWidth="1"/>
    <col min="5949" max="5961" width="6.7109375" style="12" customWidth="1"/>
    <col min="5962" max="5962" width="3" style="12" customWidth="1"/>
    <col min="5963" max="5963" width="18.140625" style="26" customWidth="1"/>
    <col min="5964" max="5975" width="7.28515625" style="12" customWidth="1"/>
    <col min="5976" max="5976" width="18.140625" style="26" customWidth="1"/>
    <col min="5977" max="5988" width="7.28515625" style="12" customWidth="1"/>
    <col min="5989" max="5989" width="2.85546875" style="12" customWidth="1"/>
    <col min="5990" max="5990" width="18.140625" style="26" customWidth="1"/>
    <col min="5991" max="6003" width="6.7109375" style="12" customWidth="1"/>
    <col min="6004" max="6004" width="3" style="12" customWidth="1"/>
    <col min="6005" max="6005" width="18.140625" style="26" customWidth="1"/>
    <col min="6006" max="6017" width="7.28515625" style="12" customWidth="1"/>
    <col min="6018" max="6018" width="18.140625" style="26" customWidth="1"/>
    <col min="6019" max="6030" width="7.28515625" style="12" customWidth="1"/>
    <col min="6031" max="6031" width="2.85546875" style="12" customWidth="1"/>
    <col min="6032" max="6032" width="18.140625" style="26" customWidth="1"/>
    <col min="6033" max="6045" width="6.7109375" style="12" customWidth="1"/>
    <col min="6046" max="6046" width="3" style="12" customWidth="1"/>
    <col min="6047" max="6047" width="18.140625" style="26" customWidth="1"/>
    <col min="6048" max="6059" width="7.28515625" style="12" customWidth="1"/>
    <col min="6060" max="6060" width="18.140625" style="26" customWidth="1"/>
    <col min="6061" max="6072" width="7.28515625" style="12" customWidth="1"/>
    <col min="6073" max="6073" width="2.85546875" style="12" customWidth="1"/>
    <col min="6074" max="6074" width="18.140625" style="26" customWidth="1"/>
    <col min="6075" max="6087" width="6.7109375" style="12" customWidth="1"/>
    <col min="6088" max="6088" width="3" style="12" customWidth="1"/>
    <col min="6089" max="6089" width="18.140625" style="26" customWidth="1"/>
    <col min="6090" max="6101" width="7.28515625" style="12" customWidth="1"/>
    <col min="6102" max="6102" width="18.140625" style="26" customWidth="1"/>
    <col min="6103" max="6114" width="7.28515625" style="12" customWidth="1"/>
    <col min="6115" max="6115" width="2.85546875" style="12" customWidth="1"/>
    <col min="6116" max="6116" width="18.140625" style="26" customWidth="1"/>
    <col min="6117" max="6129" width="6.7109375" style="12" customWidth="1"/>
    <col min="6130" max="6130" width="3" style="12" customWidth="1"/>
    <col min="6131" max="6131" width="18.140625" style="26" customWidth="1"/>
    <col min="6132" max="6143" width="7.28515625" style="12" customWidth="1"/>
    <col min="6144" max="6144" width="18.140625" style="26" customWidth="1"/>
    <col min="6145" max="6156" width="7.28515625" style="12" customWidth="1"/>
    <col min="6157" max="6157" width="2.85546875" style="12" customWidth="1"/>
    <col min="6158" max="6158" width="18.140625" style="26" customWidth="1"/>
    <col min="6159" max="6171" width="6.7109375" style="12" customWidth="1"/>
    <col min="6172" max="6172" width="3" style="12" customWidth="1"/>
    <col min="6173" max="6173" width="18.140625" style="26" customWidth="1"/>
    <col min="6174" max="6185" width="7.28515625" style="12" customWidth="1"/>
    <col min="6186" max="6186" width="18.140625" style="26" customWidth="1"/>
    <col min="6187" max="6198" width="7.28515625" style="12" customWidth="1"/>
    <col min="6199" max="6199" width="2.85546875" style="12" customWidth="1"/>
    <col min="6200" max="6200" width="18.140625" style="26" customWidth="1"/>
    <col min="6201" max="6213" width="6.7109375" style="12" customWidth="1"/>
    <col min="6214" max="6214" width="3" style="12" customWidth="1"/>
    <col min="6215" max="6215" width="18.140625" style="26" customWidth="1"/>
    <col min="6216" max="6227" width="7.28515625" style="12" customWidth="1"/>
    <col min="6228" max="6228" width="18.140625" style="26" customWidth="1"/>
    <col min="6229" max="6240" width="7.28515625" style="12" customWidth="1"/>
    <col min="6241" max="6241" width="2.85546875" style="12" customWidth="1"/>
    <col min="6242" max="6242" width="18.140625" style="26" customWidth="1"/>
    <col min="6243" max="6255" width="6.7109375" style="12" customWidth="1"/>
    <col min="6256" max="6256" width="3" style="12" customWidth="1"/>
    <col min="6257" max="6257" width="18.140625" style="26" customWidth="1"/>
    <col min="6258" max="6269" width="7.28515625" style="12" customWidth="1"/>
    <col min="6270" max="6270" width="18.140625" style="26" customWidth="1"/>
    <col min="6271" max="6282" width="7.28515625" style="12" customWidth="1"/>
    <col min="6283" max="6283" width="2.85546875" style="12" customWidth="1"/>
    <col min="6284" max="6284" width="18.140625" style="26" customWidth="1"/>
    <col min="6285" max="6297" width="6.7109375" style="12" customWidth="1"/>
    <col min="6298" max="6298" width="3" style="12" customWidth="1"/>
    <col min="6299" max="6299" width="18.140625" style="26" customWidth="1"/>
    <col min="6300" max="6311" width="7.28515625" style="12" customWidth="1"/>
    <col min="6312" max="6312" width="18.140625" style="26" customWidth="1"/>
    <col min="6313" max="6324" width="7.28515625" style="12" customWidth="1"/>
    <col min="6325" max="6325" width="2.85546875" style="12" customWidth="1"/>
    <col min="6326" max="6326" width="18.140625" style="26" customWidth="1"/>
    <col min="6327" max="6339" width="6.7109375" style="12" customWidth="1"/>
    <col min="6340" max="6340" width="3" style="12" customWidth="1"/>
    <col min="6341" max="6341" width="18.140625" style="26" customWidth="1"/>
    <col min="6342" max="6353" width="7.28515625" style="12" customWidth="1"/>
    <col min="6354" max="6354" width="18.140625" style="26" customWidth="1"/>
    <col min="6355" max="6366" width="7.28515625" style="12" customWidth="1"/>
    <col min="6367" max="6367" width="2.85546875" style="12" customWidth="1"/>
    <col min="6368" max="6368" width="18.140625" style="26" customWidth="1"/>
    <col min="6369" max="6381" width="6.7109375" style="12" customWidth="1"/>
    <col min="6382" max="6382" width="3" style="12" customWidth="1"/>
    <col min="6383" max="6383" width="18.140625" style="26" customWidth="1"/>
    <col min="6384" max="6395" width="7.28515625" style="12" customWidth="1"/>
    <col min="6396" max="6396" width="18.140625" style="26" customWidth="1"/>
    <col min="6397" max="6408" width="7.28515625" style="12" customWidth="1"/>
    <col min="6409" max="6409" width="2.85546875" style="12" customWidth="1"/>
    <col min="6410" max="6410" width="18.140625" style="26" customWidth="1"/>
    <col min="6411" max="6423" width="6.7109375" style="12" customWidth="1"/>
    <col min="6424" max="6424" width="3" style="12" customWidth="1"/>
    <col min="6425" max="6425" width="18.140625" style="26" customWidth="1"/>
    <col min="6426" max="6437" width="7.28515625" style="12" customWidth="1"/>
    <col min="6438" max="6438" width="18.140625" style="26" customWidth="1"/>
    <col min="6439" max="6450" width="7.28515625" style="12" customWidth="1"/>
    <col min="6451" max="6451" width="2.85546875" style="12" customWidth="1"/>
    <col min="6452" max="6452" width="18.140625" style="26" customWidth="1"/>
    <col min="6453" max="6465" width="6.7109375" style="12" customWidth="1"/>
    <col min="6466" max="6466" width="3" style="12" customWidth="1"/>
    <col min="6467" max="6467" width="18.140625" style="26" customWidth="1"/>
    <col min="6468" max="6479" width="7.28515625" style="12" customWidth="1"/>
    <col min="6480" max="6480" width="18.140625" style="26" customWidth="1"/>
    <col min="6481" max="6492" width="7.28515625" style="12" customWidth="1"/>
    <col min="6493" max="6493" width="2.85546875" style="12" customWidth="1"/>
    <col min="6494" max="6494" width="18.140625" style="26" customWidth="1"/>
    <col min="6495" max="6507" width="6.7109375" style="12" customWidth="1"/>
    <col min="6508" max="6508" width="3" style="12" customWidth="1"/>
    <col min="6509" max="6509" width="18.140625" style="26" customWidth="1"/>
    <col min="6510" max="6521" width="7.28515625" style="12" customWidth="1"/>
    <col min="6522" max="6522" width="18.140625" style="26" customWidth="1"/>
    <col min="6523" max="6534" width="7.28515625" style="12" customWidth="1"/>
    <col min="6535" max="6535" width="2.85546875" style="12" customWidth="1"/>
    <col min="6536" max="6536" width="18.140625" style="26" customWidth="1"/>
    <col min="6537" max="6549" width="6.7109375" style="12" customWidth="1"/>
    <col min="6550" max="6550" width="3" style="12" customWidth="1"/>
    <col min="6551" max="6551" width="18.140625" style="26" customWidth="1"/>
    <col min="6552" max="6563" width="7.28515625" style="12" customWidth="1"/>
    <col min="6564" max="6564" width="18.140625" style="26" customWidth="1"/>
    <col min="6565" max="6576" width="7.28515625" style="12" customWidth="1"/>
    <col min="6577" max="6577" width="2.85546875" style="12" customWidth="1"/>
    <col min="6578" max="6578" width="18.140625" style="26" customWidth="1"/>
    <col min="6579" max="6591" width="6.7109375" style="12" customWidth="1"/>
    <col min="6592" max="6592" width="3" style="12" customWidth="1"/>
    <col min="6593" max="6593" width="18.140625" style="26" customWidth="1"/>
    <col min="6594" max="6605" width="7.28515625" style="12" customWidth="1"/>
    <col min="6606" max="6606" width="18.140625" style="26" customWidth="1"/>
    <col min="6607" max="6618" width="7.28515625" style="12" customWidth="1"/>
    <col min="6619" max="6619" width="2.85546875" style="12" customWidth="1"/>
    <col min="6620" max="6620" width="18.140625" style="26" customWidth="1"/>
    <col min="6621" max="6633" width="6.7109375" style="12" customWidth="1"/>
    <col min="6634" max="6634" width="3" style="12" customWidth="1"/>
    <col min="6635" max="6635" width="18.140625" style="26" customWidth="1"/>
    <col min="6636" max="6647" width="7.28515625" style="12" customWidth="1"/>
    <col min="6648" max="6648" width="18.140625" style="26" customWidth="1"/>
    <col min="6649" max="6660" width="7.28515625" style="12" customWidth="1"/>
    <col min="6661" max="6661" width="2.85546875" style="12" customWidth="1"/>
    <col min="6662" max="6662" width="18.140625" style="26" customWidth="1"/>
    <col min="6663" max="6675" width="6.7109375" style="12" customWidth="1"/>
    <col min="6676" max="6676" width="3" style="12" customWidth="1"/>
    <col min="6677" max="6677" width="18.140625" style="26" customWidth="1"/>
    <col min="6678" max="6689" width="7.28515625" style="12" customWidth="1"/>
    <col min="6690" max="6690" width="18.140625" style="26" customWidth="1"/>
    <col min="6691" max="6702" width="7.28515625" style="12" customWidth="1"/>
    <col min="6703" max="6703" width="2.85546875" style="12" customWidth="1"/>
    <col min="6704" max="6704" width="18.140625" style="26" customWidth="1"/>
    <col min="6705" max="6717" width="6.7109375" style="12" customWidth="1"/>
    <col min="6718" max="6718" width="3" style="12" customWidth="1"/>
    <col min="6719" max="6719" width="18.140625" style="26" customWidth="1"/>
    <col min="6720" max="6731" width="7.28515625" style="12" customWidth="1"/>
    <col min="6732" max="6732" width="18.140625" style="26" customWidth="1"/>
    <col min="6733" max="6744" width="7.28515625" style="12" customWidth="1"/>
    <col min="6745" max="6745" width="2.85546875" style="12" customWidth="1"/>
    <col min="6746" max="6746" width="18.140625" style="26" customWidth="1"/>
    <col min="6747" max="6759" width="6.7109375" style="12" customWidth="1"/>
    <col min="6760" max="6760" width="3" style="12" customWidth="1"/>
    <col min="6761" max="6761" width="18.140625" style="26" customWidth="1"/>
    <col min="6762" max="6773" width="7.28515625" style="12" customWidth="1"/>
    <col min="6774" max="6774" width="18.140625" style="26" customWidth="1"/>
    <col min="6775" max="6786" width="7.28515625" style="12" customWidth="1"/>
    <col min="6787" max="6787" width="2.85546875" style="12" customWidth="1"/>
    <col min="6788" max="6788" width="18.140625" style="26" customWidth="1"/>
    <col min="6789" max="6801" width="6.7109375" style="12" customWidth="1"/>
    <col min="6802" max="6802" width="3" style="12" customWidth="1"/>
    <col min="6803" max="6803" width="18.140625" style="26" customWidth="1"/>
    <col min="6804" max="6815" width="7.28515625" style="12" customWidth="1"/>
    <col min="6816" max="6816" width="18.140625" style="26" customWidth="1"/>
    <col min="6817" max="6828" width="7.28515625" style="12" customWidth="1"/>
    <col min="6829" max="6829" width="2.85546875" style="12" customWidth="1"/>
    <col min="6830" max="6830" width="18.140625" style="26" customWidth="1"/>
    <col min="6831" max="6843" width="6.7109375" style="12" customWidth="1"/>
    <col min="6844" max="6844" width="3" style="12" customWidth="1"/>
    <col min="6845" max="6845" width="18.140625" style="26" customWidth="1"/>
    <col min="6846" max="6857" width="7.28515625" style="12" customWidth="1"/>
    <col min="6858" max="6858" width="18.140625" style="26" customWidth="1"/>
    <col min="6859" max="6870" width="7.28515625" style="12" customWidth="1"/>
    <col min="6871" max="6871" width="2.85546875" style="12" customWidth="1"/>
    <col min="6872" max="6872" width="18.140625" style="26" customWidth="1"/>
    <col min="6873" max="6885" width="6.7109375" style="12" customWidth="1"/>
    <col min="6886" max="6886" width="3" style="12" customWidth="1"/>
    <col min="6887" max="6887" width="18.140625" style="26" customWidth="1"/>
    <col min="6888" max="6899" width="7.28515625" style="12" customWidth="1"/>
    <col min="6900" max="6900" width="18.140625" style="26" customWidth="1"/>
    <col min="6901" max="6912" width="7.28515625" style="12" customWidth="1"/>
    <col min="6913" max="6913" width="2.85546875" style="12" customWidth="1"/>
    <col min="6914" max="6914" width="18.140625" style="26" customWidth="1"/>
    <col min="6915" max="6927" width="6.7109375" style="12" customWidth="1"/>
    <col min="6928" max="6928" width="3" style="12" customWidth="1"/>
    <col min="6929" max="6929" width="18.140625" style="26" customWidth="1"/>
    <col min="6930" max="6941" width="7.28515625" style="12" customWidth="1"/>
    <col min="6942" max="6942" width="18.140625" style="26" customWidth="1"/>
    <col min="6943" max="6954" width="7.28515625" style="12" customWidth="1"/>
    <col min="6955" max="6955" width="2.85546875" style="12" customWidth="1"/>
    <col min="6956" max="6956" width="18.140625" style="26" customWidth="1"/>
    <col min="6957" max="6969" width="6.7109375" style="12" customWidth="1"/>
    <col min="6970" max="6970" width="3" style="12" customWidth="1"/>
    <col min="6971" max="6971" width="18.140625" style="26" customWidth="1"/>
    <col min="6972" max="6983" width="7.28515625" style="12" customWidth="1"/>
    <col min="6984" max="6984" width="18.140625" style="26" customWidth="1"/>
    <col min="6985" max="6996" width="7.28515625" style="12" customWidth="1"/>
    <col min="6997" max="6997" width="2.85546875" style="12" customWidth="1"/>
    <col min="6998" max="6998" width="18.140625" style="26" customWidth="1"/>
    <col min="6999" max="7011" width="6.7109375" style="12" customWidth="1"/>
    <col min="7012" max="7012" width="3" style="12" customWidth="1"/>
    <col min="7013" max="7013" width="18.140625" style="26" customWidth="1"/>
    <col min="7014" max="7025" width="7.28515625" style="12" customWidth="1"/>
    <col min="7026" max="7026" width="18.140625" style="26" customWidth="1"/>
    <col min="7027" max="7038" width="7.28515625" style="12" customWidth="1"/>
    <col min="7039" max="7039" width="2.85546875" style="12" customWidth="1"/>
    <col min="7040" max="7040" width="18.140625" style="26" customWidth="1"/>
    <col min="7041" max="7053" width="6.7109375" style="12" customWidth="1"/>
    <col min="7054" max="7054" width="3" style="12" customWidth="1"/>
    <col min="7055" max="7055" width="18.140625" style="26" customWidth="1"/>
    <col min="7056" max="7067" width="7.28515625" style="12" customWidth="1"/>
    <col min="7068" max="7068" width="18.140625" style="26" customWidth="1"/>
    <col min="7069" max="7080" width="7.28515625" style="12" customWidth="1"/>
    <col min="7081" max="7081" width="2.85546875" style="12" customWidth="1"/>
    <col min="7082" max="7082" width="18.140625" style="26" customWidth="1"/>
    <col min="7083" max="7095" width="6.7109375" style="12" customWidth="1"/>
    <col min="7096" max="7096" width="3" style="12" customWidth="1"/>
    <col min="7097" max="7097" width="18.140625" style="26" customWidth="1"/>
    <col min="7098" max="7109" width="7.28515625" style="12" customWidth="1"/>
    <col min="7110" max="7110" width="18.140625" style="26" customWidth="1"/>
    <col min="7111" max="7122" width="7.28515625" style="12" customWidth="1"/>
    <col min="7123" max="7123" width="2.85546875" style="12" customWidth="1"/>
    <col min="7124" max="7124" width="18.140625" style="26" customWidth="1"/>
    <col min="7125" max="7137" width="6.7109375" style="12" customWidth="1"/>
    <col min="7138" max="7138" width="3" style="12" customWidth="1"/>
    <col min="7139" max="7139" width="18.140625" style="26" customWidth="1"/>
    <col min="7140" max="7151" width="7.28515625" style="12" customWidth="1"/>
    <col min="7152" max="7152" width="18.140625" style="26" customWidth="1"/>
    <col min="7153" max="7164" width="7.28515625" style="12" customWidth="1"/>
    <col min="7165" max="7165" width="2.85546875" style="12" customWidth="1"/>
    <col min="7166" max="7166" width="18.140625" style="26" customWidth="1"/>
    <col min="7167" max="7179" width="6.7109375" style="12" customWidth="1"/>
    <col min="7180" max="7180" width="3" style="12" customWidth="1"/>
    <col min="7181" max="7181" width="18.140625" style="26" customWidth="1"/>
    <col min="7182" max="7193" width="7.28515625" style="12" customWidth="1"/>
    <col min="7194" max="7194" width="18.140625" style="26" customWidth="1"/>
    <col min="7195" max="7206" width="7.28515625" style="12" customWidth="1"/>
    <col min="7207" max="7207" width="2.85546875" style="12" customWidth="1"/>
    <col min="7208" max="7208" width="18.140625" style="26" customWidth="1"/>
    <col min="7209" max="7221" width="6.7109375" style="12" customWidth="1"/>
    <col min="7222" max="7222" width="3" style="12" customWidth="1"/>
    <col min="7223" max="7223" width="18.140625" style="26" customWidth="1"/>
    <col min="7224" max="7235" width="7.28515625" style="12" customWidth="1"/>
    <col min="7236" max="7236" width="18.140625" style="26" customWidth="1"/>
    <col min="7237" max="7248" width="7.28515625" style="12" customWidth="1"/>
    <col min="7249" max="7249" width="2.85546875" style="12" customWidth="1"/>
    <col min="7250" max="7250" width="18.140625" style="26" customWidth="1"/>
    <col min="7251" max="7263" width="6.7109375" style="12" customWidth="1"/>
    <col min="7264" max="7264" width="3" style="12" customWidth="1"/>
    <col min="7265" max="7265" width="18.140625" style="26" customWidth="1"/>
    <col min="7266" max="7277" width="7.28515625" style="12" customWidth="1"/>
    <col min="7278" max="7278" width="18.140625" style="26" customWidth="1"/>
    <col min="7279" max="7290" width="7.28515625" style="12" customWidth="1"/>
    <col min="7291" max="7291" width="2.85546875" style="12" customWidth="1"/>
    <col min="7292" max="7292" width="18.140625" style="26" customWidth="1"/>
    <col min="7293" max="7305" width="6.7109375" style="12" customWidth="1"/>
    <col min="7306" max="7306" width="3" style="12" customWidth="1"/>
    <col min="7307" max="7307" width="18.140625" style="26" customWidth="1"/>
    <col min="7308" max="7319" width="7.28515625" style="12" customWidth="1"/>
    <col min="7320" max="7320" width="18.140625" style="26" customWidth="1"/>
    <col min="7321" max="7332" width="7.28515625" style="12" customWidth="1"/>
    <col min="7333" max="7333" width="2.85546875" style="12" customWidth="1"/>
    <col min="7334" max="7334" width="18.140625" style="26" customWidth="1"/>
    <col min="7335" max="7347" width="6.7109375" style="12" customWidth="1"/>
    <col min="7348" max="7348" width="3" style="12" customWidth="1"/>
    <col min="7349" max="7349" width="18.140625" style="26" customWidth="1"/>
    <col min="7350" max="7361" width="7.28515625" style="12" customWidth="1"/>
    <col min="7362" max="7362" width="18.140625" style="26" customWidth="1"/>
    <col min="7363" max="7374" width="7.28515625" style="12" customWidth="1"/>
    <col min="7375" max="7375" width="2.85546875" style="12" customWidth="1"/>
    <col min="7376" max="7376" width="18.140625" style="26" customWidth="1"/>
    <col min="7377" max="7389" width="6.7109375" style="12" customWidth="1"/>
    <col min="7390" max="7390" width="3" style="12" customWidth="1"/>
    <col min="7391" max="7391" width="18.140625" style="26" customWidth="1"/>
    <col min="7392" max="7403" width="7.28515625" style="12" customWidth="1"/>
    <col min="7404" max="7404" width="18.140625" style="26" customWidth="1"/>
    <col min="7405" max="7416" width="7.28515625" style="12" customWidth="1"/>
    <col min="7417" max="7417" width="2.85546875" style="12" customWidth="1"/>
    <col min="7418" max="7418" width="18.140625" style="26" customWidth="1"/>
    <col min="7419" max="7431" width="6.7109375" style="12" customWidth="1"/>
    <col min="7432" max="7432" width="3" style="12" customWidth="1"/>
    <col min="7433" max="7433" width="18.140625" style="26" customWidth="1"/>
    <col min="7434" max="7445" width="7.28515625" style="12" customWidth="1"/>
    <col min="7446" max="7446" width="18.140625" style="26" customWidth="1"/>
    <col min="7447" max="7458" width="7.28515625" style="12" customWidth="1"/>
    <col min="7459" max="7459" width="2.85546875" style="12" customWidth="1"/>
    <col min="7460" max="7460" width="18.140625" style="26" customWidth="1"/>
    <col min="7461" max="7473" width="6.7109375" style="12" customWidth="1"/>
    <col min="7474" max="7474" width="3" style="12" customWidth="1"/>
    <col min="7475" max="7475" width="18.140625" style="26" customWidth="1"/>
    <col min="7476" max="7487" width="7.28515625" style="12" customWidth="1"/>
    <col min="7488" max="7488" width="18.140625" style="26" customWidth="1"/>
    <col min="7489" max="7500" width="7.28515625" style="12" customWidth="1"/>
    <col min="7501" max="7501" width="2.85546875" style="12" customWidth="1"/>
    <col min="7502" max="7502" width="18.140625" style="26" customWidth="1"/>
    <col min="7503" max="7515" width="6.7109375" style="12" customWidth="1"/>
    <col min="7516" max="7516" width="3" style="12" customWidth="1"/>
    <col min="7517" max="7517" width="18.140625" style="26" customWidth="1"/>
    <col min="7518" max="7529" width="7.28515625" style="12" customWidth="1"/>
    <col min="7530" max="7530" width="18.140625" style="26" customWidth="1"/>
    <col min="7531" max="7542" width="7.28515625" style="12" customWidth="1"/>
    <col min="7543" max="7543" width="2.85546875" style="12" customWidth="1"/>
    <col min="7544" max="7544" width="18.140625" style="26" customWidth="1"/>
    <col min="7545" max="7557" width="6.7109375" style="12" customWidth="1"/>
    <col min="7558" max="7558" width="3" style="12" customWidth="1"/>
    <col min="7559" max="7559" width="18.140625" style="26" customWidth="1"/>
    <col min="7560" max="7571" width="7.28515625" style="12" customWidth="1"/>
    <col min="7572" max="7572" width="18.140625" style="26" customWidth="1"/>
    <col min="7573" max="7584" width="7.28515625" style="12" customWidth="1"/>
    <col min="7585" max="7585" width="2.85546875" style="12" customWidth="1"/>
    <col min="7586" max="7586" width="18.140625" style="26" customWidth="1"/>
    <col min="7587" max="7599" width="6.7109375" style="12" customWidth="1"/>
    <col min="7600" max="7600" width="3" style="12" customWidth="1"/>
    <col min="7601" max="7601" width="18.140625" style="26" customWidth="1"/>
    <col min="7602" max="7613" width="7.28515625" style="12" customWidth="1"/>
    <col min="7614" max="7614" width="18.140625" style="26" customWidth="1"/>
    <col min="7615" max="7626" width="7.28515625" style="12" customWidth="1"/>
    <col min="7627" max="7627" width="2.85546875" style="12" customWidth="1"/>
    <col min="7628" max="7628" width="18.140625" style="26" customWidth="1"/>
    <col min="7629" max="7641" width="6.7109375" style="12" customWidth="1"/>
    <col min="7642" max="7642" width="3" style="12" customWidth="1"/>
    <col min="7643" max="7643" width="18.140625" style="26" customWidth="1"/>
    <col min="7644" max="7655" width="7.28515625" style="12" customWidth="1"/>
    <col min="7656" max="7656" width="18.140625" style="26" customWidth="1"/>
    <col min="7657" max="7668" width="7.28515625" style="12" customWidth="1"/>
    <col min="7669" max="7669" width="2.85546875" style="12" customWidth="1"/>
    <col min="7670" max="7670" width="18.140625" style="26" customWidth="1"/>
    <col min="7671" max="7683" width="6.7109375" style="12" customWidth="1"/>
    <col min="7684" max="7684" width="3" style="12" customWidth="1"/>
    <col min="7685" max="7685" width="18.140625" style="26" customWidth="1"/>
    <col min="7686" max="7697" width="7.28515625" style="12" customWidth="1"/>
    <col min="7698" max="7698" width="18.140625" style="26" customWidth="1"/>
    <col min="7699" max="7710" width="7.28515625" style="12" customWidth="1"/>
    <col min="7711" max="7711" width="2.85546875" style="12" customWidth="1"/>
    <col min="7712" max="7712" width="18.140625" style="26" customWidth="1"/>
    <col min="7713" max="7725" width="6.7109375" style="12" customWidth="1"/>
    <col min="7726" max="7726" width="3" style="12" customWidth="1"/>
    <col min="7727" max="7727" width="18.140625" style="26" customWidth="1"/>
    <col min="7728" max="7739" width="7.28515625" style="12" customWidth="1"/>
    <col min="7740" max="7740" width="18.140625" style="26" customWidth="1"/>
    <col min="7741" max="7752" width="7.28515625" style="12" customWidth="1"/>
    <col min="7753" max="7753" width="2.85546875" style="12" customWidth="1"/>
    <col min="7754" max="7754" width="18.140625" style="26" customWidth="1"/>
    <col min="7755" max="7767" width="6.7109375" style="12" customWidth="1"/>
    <col min="7768" max="7768" width="3" style="12" customWidth="1"/>
    <col min="7769" max="7769" width="18.140625" style="26" customWidth="1"/>
    <col min="7770" max="7781" width="7.28515625" style="12" customWidth="1"/>
    <col min="7782" max="7782" width="18.140625" style="26" customWidth="1"/>
    <col min="7783" max="7794" width="7.28515625" style="12" customWidth="1"/>
    <col min="7795" max="7795" width="2.85546875" style="12" customWidth="1"/>
    <col min="7796" max="7796" width="18.140625" style="26" customWidth="1"/>
    <col min="7797" max="7809" width="6.7109375" style="12" customWidth="1"/>
    <col min="7810" max="7810" width="3" style="12" customWidth="1"/>
    <col min="7811" max="7811" width="18.140625" style="26" customWidth="1"/>
    <col min="7812" max="7823" width="7.28515625" style="12" customWidth="1"/>
    <col min="7824" max="7824" width="18.140625" style="26" customWidth="1"/>
    <col min="7825" max="7836" width="7.28515625" style="12" customWidth="1"/>
    <col min="7837" max="7837" width="2.85546875" style="12" customWidth="1"/>
    <col min="7838" max="7838" width="18.140625" style="26" customWidth="1"/>
    <col min="7839" max="7851" width="6.7109375" style="12" customWidth="1"/>
    <col min="7852" max="7852" width="3" style="12" customWidth="1"/>
    <col min="7853" max="7853" width="18.140625" style="26" customWidth="1"/>
    <col min="7854" max="7865" width="7.28515625" style="12" customWidth="1"/>
    <col min="7866" max="7866" width="18.140625" style="26" customWidth="1"/>
    <col min="7867" max="7878" width="7.28515625" style="12" customWidth="1"/>
    <col min="7879" max="7879" width="2.85546875" style="12" customWidth="1"/>
    <col min="7880" max="7880" width="18.140625" style="26" customWidth="1"/>
    <col min="7881" max="7893" width="6.7109375" style="12" customWidth="1"/>
    <col min="7894" max="7894" width="3" style="12" customWidth="1"/>
    <col min="7895" max="7895" width="18.140625" style="26" customWidth="1"/>
    <col min="7896" max="7907" width="7.28515625" style="12" customWidth="1"/>
    <col min="7908" max="7908" width="18.140625" style="26" customWidth="1"/>
    <col min="7909" max="7920" width="7.28515625" style="12" customWidth="1"/>
    <col min="7921" max="7921" width="2.85546875" style="12" customWidth="1"/>
    <col min="7922" max="7922" width="18.140625" style="26" customWidth="1"/>
    <col min="7923" max="7935" width="6.7109375" style="12" customWidth="1"/>
    <col min="7936" max="7936" width="3" style="12" customWidth="1"/>
    <col min="7937" max="7937" width="18.140625" style="26" customWidth="1"/>
    <col min="7938" max="7949" width="7.28515625" style="12" customWidth="1"/>
    <col min="7950" max="7950" width="18.140625" style="26" customWidth="1"/>
    <col min="7951" max="7962" width="7.28515625" style="12" customWidth="1"/>
    <col min="7963" max="7963" width="2.85546875" style="12" customWidth="1"/>
    <col min="7964" max="7964" width="18.140625" style="26" customWidth="1"/>
    <col min="7965" max="7977" width="6.7109375" style="12" customWidth="1"/>
    <col min="7978" max="7978" width="3" style="12" customWidth="1"/>
    <col min="7979" max="7979" width="18.140625" style="26" customWidth="1"/>
    <col min="7980" max="7991" width="7.28515625" style="12" customWidth="1"/>
    <col min="7992" max="7992" width="18.140625" style="26" customWidth="1"/>
    <col min="7993" max="8004" width="7.28515625" style="12" customWidth="1"/>
    <col min="8005" max="8005" width="2.85546875" style="12" customWidth="1"/>
    <col min="8006" max="8006" width="18.140625" style="26" customWidth="1"/>
    <col min="8007" max="8019" width="6.7109375" style="12" customWidth="1"/>
    <col min="8020" max="8020" width="3" style="12" customWidth="1"/>
    <col min="8021" max="8021" width="18.140625" style="26" customWidth="1"/>
    <col min="8022" max="8033" width="7.28515625" style="12" customWidth="1"/>
    <col min="8034" max="8034" width="18.140625" style="26" customWidth="1"/>
    <col min="8035" max="8046" width="7.28515625" style="12" customWidth="1"/>
    <col min="8047" max="8047" width="2.85546875" style="12" customWidth="1"/>
    <col min="8048" max="8048" width="18.140625" style="26" customWidth="1"/>
    <col min="8049" max="8061" width="6.7109375" style="12" customWidth="1"/>
    <col min="8062" max="8062" width="3" style="12" customWidth="1"/>
    <col min="8063" max="8063" width="18.140625" style="26" customWidth="1"/>
    <col min="8064" max="8075" width="7.28515625" style="12" customWidth="1"/>
    <col min="8076" max="8076" width="18.140625" style="26" customWidth="1"/>
    <col min="8077" max="8088" width="7.28515625" style="12" customWidth="1"/>
    <col min="8089" max="8089" width="2.85546875" style="12" customWidth="1"/>
    <col min="8090" max="8090" width="18.140625" style="26" customWidth="1"/>
    <col min="8091" max="8103" width="6.7109375" style="12" customWidth="1"/>
    <col min="8104" max="8104" width="3" style="12" customWidth="1"/>
    <col min="8105" max="8105" width="18.140625" style="26" customWidth="1"/>
    <col min="8106" max="8117" width="7.28515625" style="12" customWidth="1"/>
    <col min="8118" max="8118" width="18.140625" style="26" customWidth="1"/>
    <col min="8119" max="8130" width="7.28515625" style="12" customWidth="1"/>
    <col min="8131" max="8131" width="2.85546875" style="12" customWidth="1"/>
    <col min="8132" max="8132" width="18.140625" style="26" customWidth="1"/>
    <col min="8133" max="8145" width="6.7109375" style="12" customWidth="1"/>
    <col min="8146" max="8146" width="3" style="12" customWidth="1"/>
    <col min="8147" max="8147" width="18.140625" style="26" customWidth="1"/>
    <col min="8148" max="8159" width="7.28515625" style="12" customWidth="1"/>
    <col min="8160" max="8160" width="18.140625" style="26" customWidth="1"/>
    <col min="8161" max="8172" width="7.28515625" style="12" customWidth="1"/>
    <col min="8173" max="8173" width="2.85546875" style="12" customWidth="1"/>
    <col min="8174" max="8174" width="18.140625" style="26" customWidth="1"/>
    <col min="8175" max="8187" width="6.7109375" style="12" customWidth="1"/>
    <col min="8188" max="8188" width="3" style="12" customWidth="1"/>
    <col min="8189" max="8189" width="18.140625" style="26" customWidth="1"/>
    <col min="8190" max="8201" width="7.28515625" style="12" customWidth="1"/>
    <col min="8202" max="8202" width="18.140625" style="26" customWidth="1"/>
    <col min="8203" max="8214" width="7.28515625" style="12" customWidth="1"/>
    <col min="8215" max="8215" width="2.85546875" style="12" customWidth="1"/>
    <col min="8216" max="8216" width="18.140625" style="26" customWidth="1"/>
    <col min="8217" max="8229" width="6.7109375" style="12" customWidth="1"/>
    <col min="8230" max="8230" width="3" style="12" customWidth="1"/>
    <col min="8231" max="8231" width="18.140625" style="26" customWidth="1"/>
    <col min="8232" max="8243" width="7.28515625" style="12" customWidth="1"/>
    <col min="8244" max="8244" width="18.140625" style="26" customWidth="1"/>
    <col min="8245" max="8256" width="7.28515625" style="12" customWidth="1"/>
    <col min="8257" max="8257" width="2.85546875" style="12" customWidth="1"/>
    <col min="8258" max="8258" width="18.140625" style="26" customWidth="1"/>
    <col min="8259" max="8271" width="6.7109375" style="12" customWidth="1"/>
    <col min="8272" max="8272" width="3" style="12" customWidth="1"/>
    <col min="8273" max="8273" width="18.140625" style="26" customWidth="1"/>
    <col min="8274" max="8285" width="7.28515625" style="12" customWidth="1"/>
    <col min="8286" max="8286" width="18.140625" style="26" customWidth="1"/>
    <col min="8287" max="8298" width="7.28515625" style="12" customWidth="1"/>
    <col min="8299" max="8299" width="2.85546875" style="12" customWidth="1"/>
    <col min="8300" max="8300" width="18.140625" style="26" customWidth="1"/>
    <col min="8301" max="8313" width="6.7109375" style="12" customWidth="1"/>
    <col min="8314" max="8314" width="3" style="12" customWidth="1"/>
    <col min="8315" max="8315" width="18.140625" style="26" customWidth="1"/>
    <col min="8316" max="8327" width="7.28515625" style="12" customWidth="1"/>
    <col min="8328" max="8328" width="18.140625" style="26" customWidth="1"/>
    <col min="8329" max="8340" width="7.28515625" style="12" customWidth="1"/>
    <col min="8341" max="8341" width="2.85546875" style="12" customWidth="1"/>
    <col min="8342" max="8342" width="18.140625" style="26" customWidth="1"/>
    <col min="8343" max="8355" width="6.7109375" style="12" customWidth="1"/>
    <col min="8356" max="8356" width="3" style="12" customWidth="1"/>
    <col min="8357" max="8357" width="18.140625" style="26" customWidth="1"/>
    <col min="8358" max="8369" width="7.28515625" style="12" customWidth="1"/>
    <col min="8370" max="8370" width="18.140625" style="26" customWidth="1"/>
    <col min="8371" max="8382" width="7.28515625" style="12" customWidth="1"/>
    <col min="8383" max="8383" width="2.85546875" style="12" customWidth="1"/>
    <col min="8384" max="8384" width="18.140625" style="26" customWidth="1"/>
    <col min="8385" max="8397" width="6.7109375" style="12" customWidth="1"/>
    <col min="8398" max="8398" width="3" style="12" customWidth="1"/>
    <col min="8399" max="8399" width="18.140625" style="26" customWidth="1"/>
    <col min="8400" max="8411" width="7.28515625" style="12" customWidth="1"/>
    <col min="8412" max="8412" width="18.140625" style="26" customWidth="1"/>
    <col min="8413" max="8424" width="7.28515625" style="12" customWidth="1"/>
    <col min="8425" max="8425" width="2.85546875" style="12" customWidth="1"/>
    <col min="8426" max="8426" width="18.140625" style="26" customWidth="1"/>
    <col min="8427" max="8439" width="6.7109375" style="12" customWidth="1"/>
    <col min="8440" max="8440" width="3" style="12" customWidth="1"/>
    <col min="8441" max="8441" width="18.140625" style="26" customWidth="1"/>
    <col min="8442" max="8453" width="7.28515625" style="12" customWidth="1"/>
    <col min="8454" max="8454" width="18.140625" style="26" customWidth="1"/>
    <col min="8455" max="8466" width="7.28515625" style="12" customWidth="1"/>
    <col min="8467" max="8467" width="2.85546875" style="12" customWidth="1"/>
    <col min="8468" max="8468" width="18.140625" style="26" customWidth="1"/>
    <col min="8469" max="8481" width="6.7109375" style="12" customWidth="1"/>
    <col min="8482" max="8482" width="3" style="12" customWidth="1"/>
    <col min="8483" max="8483" width="18.140625" style="26" customWidth="1"/>
    <col min="8484" max="8495" width="7.28515625" style="12" customWidth="1"/>
    <col min="8496" max="8496" width="18.140625" style="26" customWidth="1"/>
    <col min="8497" max="8508" width="7.28515625" style="12" customWidth="1"/>
    <col min="8509" max="8509" width="2.85546875" style="12" customWidth="1"/>
    <col min="8510" max="8510" width="18.140625" style="26" customWidth="1"/>
    <col min="8511" max="8523" width="6.7109375" style="12" customWidth="1"/>
    <col min="8524" max="8524" width="3" style="12" customWidth="1"/>
    <col min="8525" max="8525" width="18.140625" style="26" customWidth="1"/>
    <col min="8526" max="8537" width="7.28515625" style="12" customWidth="1"/>
    <col min="8538" max="8538" width="18.140625" style="26" customWidth="1"/>
    <col min="8539" max="8550" width="7.28515625" style="12" customWidth="1"/>
    <col min="8551" max="8551" width="2.85546875" style="12" customWidth="1"/>
    <col min="8552" max="8552" width="18.140625" style="26" customWidth="1"/>
    <col min="8553" max="8565" width="6.7109375" style="12" customWidth="1"/>
    <col min="8566" max="8566" width="3" style="12" customWidth="1"/>
    <col min="8567" max="8567" width="18.140625" style="26" customWidth="1"/>
    <col min="8568" max="8579" width="7.28515625" style="12" customWidth="1"/>
    <col min="8580" max="8580" width="18.140625" style="26" customWidth="1"/>
    <col min="8581" max="8592" width="7.28515625" style="12" customWidth="1"/>
    <col min="8593" max="8593" width="2.85546875" style="12" customWidth="1"/>
    <col min="8594" max="8594" width="18.140625" style="26" customWidth="1"/>
    <col min="8595" max="8607" width="6.7109375" style="12" customWidth="1"/>
    <col min="8608" max="8608" width="3" style="12" customWidth="1"/>
    <col min="8609" max="8609" width="18.140625" style="26" customWidth="1"/>
    <col min="8610" max="8621" width="7.28515625" style="12" customWidth="1"/>
    <col min="8622" max="8622" width="18.140625" style="26" customWidth="1"/>
    <col min="8623" max="8634" width="7.28515625" style="12" customWidth="1"/>
    <col min="8635" max="8635" width="2.85546875" style="12" customWidth="1"/>
    <col min="8636" max="8636" width="18.140625" style="26" customWidth="1"/>
    <col min="8637" max="8649" width="6.7109375" style="12" customWidth="1"/>
    <col min="8650" max="8650" width="3" style="12" customWidth="1"/>
    <col min="8651" max="8651" width="18.140625" style="26" customWidth="1"/>
    <col min="8652" max="8663" width="7.28515625" style="12" customWidth="1"/>
    <col min="8664" max="8664" width="18.140625" style="26" customWidth="1"/>
    <col min="8665" max="8676" width="7.28515625" style="12" customWidth="1"/>
    <col min="8677" max="8677" width="2.85546875" style="12" customWidth="1"/>
    <col min="8678" max="8678" width="18.140625" style="26" customWidth="1"/>
    <col min="8679" max="8691" width="6.7109375" style="12" customWidth="1"/>
    <col min="8692" max="8692" width="3" style="12" customWidth="1"/>
    <col min="8693" max="8693" width="18.140625" style="26" customWidth="1"/>
    <col min="8694" max="8705" width="7.28515625" style="12" customWidth="1"/>
    <col min="8706" max="8706" width="18.140625" style="26" customWidth="1"/>
    <col min="8707" max="8718" width="7.28515625" style="12" customWidth="1"/>
    <col min="8719" max="8719" width="2.85546875" style="12" customWidth="1"/>
    <col min="8720" max="8720" width="18.140625" style="26" customWidth="1"/>
    <col min="8721" max="8733" width="6.7109375" style="12" customWidth="1"/>
    <col min="8734" max="8734" width="3" style="12" customWidth="1"/>
    <col min="8735" max="8735" width="18.140625" style="26" customWidth="1"/>
    <col min="8736" max="8747" width="7.28515625" style="12" customWidth="1"/>
    <col min="8748" max="8748" width="18.140625" style="26" customWidth="1"/>
    <col min="8749" max="8760" width="7.28515625" style="12" customWidth="1"/>
    <col min="8761" max="8761" width="2.85546875" style="12" customWidth="1"/>
    <col min="8762" max="8762" width="18.140625" style="26" customWidth="1"/>
    <col min="8763" max="8775" width="6.7109375" style="12" customWidth="1"/>
    <col min="8776" max="8776" width="3" style="12" customWidth="1"/>
    <col min="8777" max="8777" width="18.140625" style="26" customWidth="1"/>
    <col min="8778" max="8789" width="7.28515625" style="12" customWidth="1"/>
    <col min="8790" max="8790" width="18.140625" style="26" customWidth="1"/>
    <col min="8791" max="8802" width="7.28515625" style="12" customWidth="1"/>
    <col min="8803" max="8803" width="2.85546875" style="12" customWidth="1"/>
    <col min="8804" max="8804" width="18.140625" style="26" customWidth="1"/>
    <col min="8805" max="8817" width="6.7109375" style="12" customWidth="1"/>
    <col min="8818" max="8818" width="3" style="12" customWidth="1"/>
    <col min="8819" max="8819" width="18.140625" style="26" customWidth="1"/>
    <col min="8820" max="8831" width="7.28515625" style="12" customWidth="1"/>
    <col min="8832" max="8832" width="18.140625" style="26" customWidth="1"/>
    <col min="8833" max="8844" width="7.28515625" style="12" customWidth="1"/>
    <col min="8845" max="8845" width="2.85546875" style="12" customWidth="1"/>
    <col min="8846" max="8846" width="18.140625" style="26" customWidth="1"/>
    <col min="8847" max="8859" width="6.7109375" style="12" customWidth="1"/>
    <col min="8860" max="8860" width="3" style="12" customWidth="1"/>
    <col min="8861" max="8861" width="18.140625" style="26" customWidth="1"/>
    <col min="8862" max="8873" width="7.28515625" style="12" customWidth="1"/>
    <col min="8874" max="8874" width="18.140625" style="26" customWidth="1"/>
    <col min="8875" max="8886" width="7.28515625" style="12" customWidth="1"/>
    <col min="8887" max="8887" width="2.85546875" style="12" customWidth="1"/>
    <col min="8888" max="8888" width="18.140625" style="26" customWidth="1"/>
    <col min="8889" max="8901" width="6.7109375" style="12" customWidth="1"/>
    <col min="8902" max="8902" width="3" style="12" customWidth="1"/>
    <col min="8903" max="8903" width="18.140625" style="26" customWidth="1"/>
    <col min="8904" max="8915" width="7.28515625" style="12" customWidth="1"/>
    <col min="8916" max="8916" width="18.140625" style="26" customWidth="1"/>
    <col min="8917" max="8928" width="7.28515625" style="12" customWidth="1"/>
    <col min="8929" max="8929" width="2.85546875" style="12" customWidth="1"/>
    <col min="8930" max="8930" width="18.140625" style="26" customWidth="1"/>
    <col min="8931" max="8943" width="6.7109375" style="12" customWidth="1"/>
    <col min="8944" max="8944" width="3" style="12" customWidth="1"/>
    <col min="8945" max="8945" width="18.140625" style="26" customWidth="1"/>
    <col min="8946" max="8957" width="7.28515625" style="12" customWidth="1"/>
    <col min="8958" max="8958" width="18.140625" style="26" customWidth="1"/>
    <col min="8959" max="8970" width="7.28515625" style="12" customWidth="1"/>
    <col min="8971" max="8971" width="2.85546875" style="12" customWidth="1"/>
    <col min="8972" max="8972" width="18.140625" style="26" customWidth="1"/>
    <col min="8973" max="8985" width="6.7109375" style="12" customWidth="1"/>
    <col min="8986" max="8986" width="3" style="12" customWidth="1"/>
    <col min="8987" max="8987" width="18.140625" style="26" customWidth="1"/>
    <col min="8988" max="8999" width="7.28515625" style="12" customWidth="1"/>
    <col min="9000" max="9000" width="18.140625" style="26" customWidth="1"/>
    <col min="9001" max="9012" width="7.28515625" style="12" customWidth="1"/>
    <col min="9013" max="9013" width="2.85546875" style="12" customWidth="1"/>
    <col min="9014" max="9014" width="18.140625" style="26" customWidth="1"/>
    <col min="9015" max="9027" width="6.7109375" style="12" customWidth="1"/>
    <col min="9028" max="9028" width="3" style="12" customWidth="1"/>
    <col min="9029" max="9029" width="18.140625" style="26" customWidth="1"/>
    <col min="9030" max="9041" width="7.28515625" style="12" customWidth="1"/>
    <col min="9042" max="9042" width="18.140625" style="26" customWidth="1"/>
    <col min="9043" max="9054" width="7.28515625" style="12" customWidth="1"/>
    <col min="9055" max="9055" width="2.85546875" style="12" customWidth="1"/>
    <col min="9056" max="9056" width="18.140625" style="26" customWidth="1"/>
    <col min="9057" max="9069" width="6.7109375" style="12" customWidth="1"/>
    <col min="9070" max="9070" width="3" style="12" customWidth="1"/>
    <col min="9071" max="9071" width="18.140625" style="26" customWidth="1"/>
    <col min="9072" max="9083" width="7.28515625" style="12" customWidth="1"/>
    <col min="9084" max="9084" width="18.140625" style="26" customWidth="1"/>
    <col min="9085" max="9096" width="7.28515625" style="12" customWidth="1"/>
    <col min="9097" max="9097" width="2.85546875" style="12" customWidth="1"/>
    <col min="9098" max="9098" width="18.140625" style="26" customWidth="1"/>
    <col min="9099" max="9111" width="6.7109375" style="12" customWidth="1"/>
    <col min="9112" max="9112" width="3" style="12" customWidth="1"/>
    <col min="9113" max="9113" width="18.140625" style="26" customWidth="1"/>
    <col min="9114" max="9125" width="7.28515625" style="12" customWidth="1"/>
    <col min="9126" max="9126" width="18.140625" style="26" customWidth="1"/>
    <col min="9127" max="9138" width="7.28515625" style="12" customWidth="1"/>
    <col min="9139" max="9139" width="2.85546875" style="12" customWidth="1"/>
    <col min="9140" max="9140" width="18.140625" style="26" customWidth="1"/>
    <col min="9141" max="9153" width="6.7109375" style="12" customWidth="1"/>
    <col min="9154" max="9154" width="3" style="12" customWidth="1"/>
    <col min="9155" max="9155" width="18.140625" style="26" customWidth="1"/>
    <col min="9156" max="9167" width="7.28515625" style="12" customWidth="1"/>
    <col min="9168" max="9168" width="18.140625" style="26" customWidth="1"/>
    <col min="9169" max="9180" width="7.28515625" style="12" customWidth="1"/>
    <col min="9181" max="9181" width="2.85546875" style="12" customWidth="1"/>
    <col min="9182" max="9182" width="18.140625" style="26" customWidth="1"/>
    <col min="9183" max="9195" width="6.7109375" style="12" customWidth="1"/>
    <col min="9196" max="9196" width="3" style="12" customWidth="1"/>
    <col min="9197" max="9197" width="18.140625" style="26" customWidth="1"/>
    <col min="9198" max="9209" width="7.28515625" style="12" customWidth="1"/>
    <col min="9210" max="9210" width="18.140625" style="26" customWidth="1"/>
    <col min="9211" max="9222" width="7.28515625" style="12" customWidth="1"/>
    <col min="9223" max="9223" width="2.85546875" style="12" customWidth="1"/>
    <col min="9224" max="9224" width="18.140625" style="26" customWidth="1"/>
    <col min="9225" max="9237" width="6.7109375" style="12" customWidth="1"/>
    <col min="9238" max="9238" width="3" style="12" customWidth="1"/>
    <col min="9239" max="9239" width="18.140625" style="26" customWidth="1"/>
    <col min="9240" max="9251" width="7.28515625" style="12" customWidth="1"/>
    <col min="9252" max="9252" width="18.140625" style="26" customWidth="1"/>
    <col min="9253" max="9264" width="7.28515625" style="12" customWidth="1"/>
    <col min="9265" max="9265" width="2.85546875" style="12" customWidth="1"/>
    <col min="9266" max="9266" width="18.140625" style="26" customWidth="1"/>
    <col min="9267" max="9279" width="6.7109375" style="12" customWidth="1"/>
    <col min="9280" max="9280" width="3" style="12" customWidth="1"/>
    <col min="9281" max="9281" width="18.140625" style="26" customWidth="1"/>
    <col min="9282" max="9293" width="7.28515625" style="12" customWidth="1"/>
    <col min="9294" max="9294" width="18.140625" style="26" customWidth="1"/>
    <col min="9295" max="9306" width="7.28515625" style="12" customWidth="1"/>
    <col min="9307" max="9307" width="2.85546875" style="12" customWidth="1"/>
    <col min="9308" max="9308" width="18.140625" style="26" customWidth="1"/>
    <col min="9309" max="9321" width="6.7109375" style="12" customWidth="1"/>
    <col min="9322" max="9322" width="3" style="12" customWidth="1"/>
    <col min="9323" max="9323" width="18.140625" style="26" customWidth="1"/>
    <col min="9324" max="9335" width="7.28515625" style="12" customWidth="1"/>
    <col min="9336" max="9336" width="18.140625" style="26" customWidth="1"/>
    <col min="9337" max="9348" width="7.28515625" style="12" customWidth="1"/>
    <col min="9349" max="9349" width="2.85546875" style="12" customWidth="1"/>
    <col min="9350" max="9350" width="18.140625" style="26" customWidth="1"/>
    <col min="9351" max="9363" width="6.7109375" style="12" customWidth="1"/>
    <col min="9364" max="9364" width="3" style="12" customWidth="1"/>
    <col min="9365" max="9365" width="18.140625" style="26" customWidth="1"/>
    <col min="9366" max="9377" width="7.28515625" style="12" customWidth="1"/>
    <col min="9378" max="9378" width="18.140625" style="26" customWidth="1"/>
    <col min="9379" max="9390" width="7.28515625" style="12" customWidth="1"/>
    <col min="9391" max="9391" width="2.85546875" style="12" customWidth="1"/>
    <col min="9392" max="9392" width="18.140625" style="26" customWidth="1"/>
    <col min="9393" max="9405" width="6.7109375" style="12" customWidth="1"/>
    <col min="9406" max="9406" width="3" style="12" customWidth="1"/>
    <col min="9407" max="9407" width="18.140625" style="26" customWidth="1"/>
    <col min="9408" max="9419" width="7.28515625" style="12" customWidth="1"/>
    <col min="9420" max="9420" width="18.140625" style="26" customWidth="1"/>
    <col min="9421" max="9432" width="7.28515625" style="12" customWidth="1"/>
    <col min="9433" max="9433" width="2.85546875" style="12" customWidth="1"/>
    <col min="9434" max="9434" width="18.140625" style="26" customWidth="1"/>
    <col min="9435" max="9447" width="6.7109375" style="12" customWidth="1"/>
    <col min="9448" max="9448" width="3" style="12" customWidth="1"/>
    <col min="9449" max="9449" width="18.140625" style="26" customWidth="1"/>
    <col min="9450" max="9461" width="7.28515625" style="12" customWidth="1"/>
    <col min="9462" max="9462" width="18.140625" style="26" customWidth="1"/>
    <col min="9463" max="9474" width="7.28515625" style="12" customWidth="1"/>
    <col min="9475" max="9475" width="2.85546875" style="12" customWidth="1"/>
    <col min="9476" max="9476" width="18.140625" style="26" customWidth="1"/>
    <col min="9477" max="9489" width="6.7109375" style="12" customWidth="1"/>
    <col min="9490" max="9490" width="3" style="12" customWidth="1"/>
    <col min="9491" max="9491" width="18.140625" style="26" customWidth="1"/>
    <col min="9492" max="9503" width="7.28515625" style="12" customWidth="1"/>
    <col min="9504" max="9504" width="18.140625" style="26" customWidth="1"/>
    <col min="9505" max="9516" width="7.28515625" style="12" customWidth="1"/>
    <col min="9517" max="9517" width="2.85546875" style="12" customWidth="1"/>
    <col min="9518" max="9518" width="18.140625" style="26" customWidth="1"/>
    <col min="9519" max="9531" width="6.7109375" style="12" customWidth="1"/>
    <col min="9532" max="9532" width="3" style="12" customWidth="1"/>
    <col min="9533" max="9533" width="18.140625" style="26" customWidth="1"/>
    <col min="9534" max="9545" width="7.28515625" style="12" customWidth="1"/>
    <col min="9546" max="9546" width="18.140625" style="26" customWidth="1"/>
    <col min="9547" max="9558" width="7.28515625" style="12" customWidth="1"/>
    <col min="9559" max="9559" width="2.85546875" style="12" customWidth="1"/>
    <col min="9560" max="9560" width="18.140625" style="26" customWidth="1"/>
    <col min="9561" max="9573" width="6.7109375" style="12" customWidth="1"/>
    <col min="9574" max="9574" width="3" style="12" customWidth="1"/>
    <col min="9575" max="9575" width="18.140625" style="26" customWidth="1"/>
    <col min="9576" max="9587" width="7.28515625" style="12" customWidth="1"/>
    <col min="9588" max="9588" width="18.140625" style="26" customWidth="1"/>
    <col min="9589" max="9600" width="7.28515625" style="12" customWidth="1"/>
    <col min="9601" max="9601" width="2.85546875" style="12" customWidth="1"/>
    <col min="9602" max="9602" width="18.140625" style="26" customWidth="1"/>
    <col min="9603" max="9615" width="6.7109375" style="12" customWidth="1"/>
    <col min="9616" max="9616" width="3" style="12" customWidth="1"/>
    <col min="9617" max="9617" width="18.140625" style="26" customWidth="1"/>
    <col min="9618" max="9629" width="7.28515625" style="12" customWidth="1"/>
    <col min="9630" max="9630" width="18.140625" style="26" customWidth="1"/>
    <col min="9631" max="9642" width="7.28515625" style="12" customWidth="1"/>
    <col min="9643" max="9643" width="2.85546875" style="12" customWidth="1"/>
    <col min="9644" max="9644" width="18.140625" style="26" customWidth="1"/>
    <col min="9645" max="9657" width="6.7109375" style="12" customWidth="1"/>
    <col min="9658" max="9658" width="3" style="12" customWidth="1"/>
    <col min="9659" max="9659" width="18.140625" style="26" customWidth="1"/>
    <col min="9660" max="9671" width="7.28515625" style="12" customWidth="1"/>
    <col min="9672" max="9672" width="18.140625" style="26" customWidth="1"/>
    <col min="9673" max="9684" width="7.28515625" style="12" customWidth="1"/>
    <col min="9685" max="9685" width="2.85546875" style="12" customWidth="1"/>
    <col min="9686" max="9686" width="18.140625" style="26" customWidth="1"/>
    <col min="9687" max="9699" width="6.7109375" style="12" customWidth="1"/>
    <col min="9700" max="9700" width="3" style="12" customWidth="1"/>
    <col min="9701" max="9701" width="18.140625" style="26" customWidth="1"/>
    <col min="9702" max="9713" width="7.28515625" style="12" customWidth="1"/>
    <col min="9714" max="9714" width="18.140625" style="26" customWidth="1"/>
    <col min="9715" max="9726" width="7.28515625" style="12" customWidth="1"/>
    <col min="9727" max="9727" width="2.85546875" style="12" customWidth="1"/>
    <col min="9728" max="9728" width="18.140625" style="26" customWidth="1"/>
    <col min="9729" max="9741" width="6.7109375" style="12" customWidth="1"/>
    <col min="9742" max="9742" width="3" style="12" customWidth="1"/>
    <col min="9743" max="9743" width="18.140625" style="26" customWidth="1"/>
    <col min="9744" max="9755" width="7.28515625" style="12" customWidth="1"/>
    <col min="9756" max="9756" width="18.140625" style="26" customWidth="1"/>
    <col min="9757" max="9768" width="7.28515625" style="12" customWidth="1"/>
    <col min="9769" max="9769" width="2.85546875" style="12" customWidth="1"/>
    <col min="9770" max="9770" width="18.140625" style="26" customWidth="1"/>
    <col min="9771" max="9783" width="6.7109375" style="12" customWidth="1"/>
    <col min="9784" max="9784" width="3" style="12" customWidth="1"/>
    <col min="9785" max="9785" width="18.140625" style="26" customWidth="1"/>
    <col min="9786" max="9797" width="7.28515625" style="12" customWidth="1"/>
    <col min="9798" max="9798" width="18.140625" style="26" customWidth="1"/>
    <col min="9799" max="9810" width="7.28515625" style="12" customWidth="1"/>
    <col min="9811" max="9811" width="2.85546875" style="12" customWidth="1"/>
    <col min="9812" max="9812" width="18.140625" style="26" customWidth="1"/>
    <col min="9813" max="9825" width="6.7109375" style="12" customWidth="1"/>
    <col min="9826" max="9826" width="3" style="12" customWidth="1"/>
    <col min="9827" max="9827" width="18.140625" style="26" customWidth="1"/>
    <col min="9828" max="9839" width="7.28515625" style="12" customWidth="1"/>
    <col min="9840" max="9840" width="18.140625" style="26" customWidth="1"/>
    <col min="9841" max="9852" width="7.28515625" style="12" customWidth="1"/>
    <col min="9853" max="9853" width="2.85546875" style="12" customWidth="1"/>
    <col min="9854" max="9854" width="18.140625" style="26" customWidth="1"/>
    <col min="9855" max="9867" width="6.7109375" style="12" customWidth="1"/>
    <col min="9868" max="9868" width="3" style="12" customWidth="1"/>
    <col min="9869" max="9869" width="18.140625" style="26" customWidth="1"/>
    <col min="9870" max="9881" width="7.28515625" style="12" customWidth="1"/>
    <col min="9882" max="9882" width="18.140625" style="26" customWidth="1"/>
    <col min="9883" max="9894" width="7.28515625" style="12" customWidth="1"/>
    <col min="9895" max="9895" width="2.85546875" style="12" customWidth="1"/>
    <col min="9896" max="9896" width="18.140625" style="26" customWidth="1"/>
    <col min="9897" max="9909" width="6.7109375" style="12" customWidth="1"/>
    <col min="9910" max="9910" width="3" style="12" customWidth="1"/>
    <col min="9911" max="9911" width="18.140625" style="26" customWidth="1"/>
    <col min="9912" max="9923" width="7.28515625" style="12" customWidth="1"/>
    <col min="9924" max="9924" width="18.140625" style="26" customWidth="1"/>
    <col min="9925" max="9936" width="7.28515625" style="12" customWidth="1"/>
    <col min="9937" max="9937" width="2.85546875" style="12" customWidth="1"/>
    <col min="9938" max="9938" width="18.140625" style="26" customWidth="1"/>
    <col min="9939" max="9951" width="6.7109375" style="12" customWidth="1"/>
    <col min="9952" max="9952" width="3" style="12" customWidth="1"/>
    <col min="9953" max="9953" width="18.140625" style="26" customWidth="1"/>
    <col min="9954" max="9965" width="7.28515625" style="12" customWidth="1"/>
    <col min="9966" max="9966" width="18.140625" style="26" customWidth="1"/>
    <col min="9967" max="9978" width="7.28515625" style="12" customWidth="1"/>
    <col min="9979" max="9979" width="2.85546875" style="12" customWidth="1"/>
    <col min="9980" max="9980" width="18.140625" style="26" customWidth="1"/>
    <col min="9981" max="9993" width="6.7109375" style="12" customWidth="1"/>
    <col min="9994" max="9994" width="3" style="12" customWidth="1"/>
    <col min="9995" max="9995" width="18.140625" style="26" customWidth="1"/>
    <col min="9996" max="10007" width="7.28515625" style="12" customWidth="1"/>
    <col min="10008" max="10008" width="18.140625" style="26" customWidth="1"/>
    <col min="10009" max="10020" width="7.28515625" style="12" customWidth="1"/>
    <col min="10021" max="10021" width="2.85546875" style="12" customWidth="1"/>
    <col min="10022" max="10022" width="18.140625" style="26" customWidth="1"/>
    <col min="10023" max="10035" width="6.7109375" style="12" customWidth="1"/>
    <col min="10036" max="10036" width="3" style="12" customWidth="1"/>
    <col min="10037" max="10037" width="18.140625" style="26" customWidth="1"/>
    <col min="10038" max="10049" width="7.28515625" style="12" customWidth="1"/>
    <col min="10050" max="10050" width="18.140625" style="26" customWidth="1"/>
    <col min="10051" max="10062" width="7.28515625" style="12" customWidth="1"/>
    <col min="10063" max="10063" width="2.85546875" style="12" customWidth="1"/>
    <col min="10064" max="10064" width="18.140625" style="26" customWidth="1"/>
    <col min="10065" max="10077" width="6.7109375" style="12" customWidth="1"/>
    <col min="10078" max="10078" width="3" style="12" customWidth="1"/>
    <col min="10079" max="10079" width="18.140625" style="26" customWidth="1"/>
    <col min="10080" max="10091" width="7.28515625" style="12" customWidth="1"/>
    <col min="10092" max="10092" width="18.140625" style="26" customWidth="1"/>
    <col min="10093" max="10104" width="7.28515625" style="12" customWidth="1"/>
    <col min="10105" max="10105" width="2.85546875" style="12" customWidth="1"/>
    <col min="10106" max="10106" width="18.140625" style="26" customWidth="1"/>
    <col min="10107" max="10119" width="6.7109375" style="12" customWidth="1"/>
    <col min="10120" max="10120" width="3" style="12" customWidth="1"/>
    <col min="10121" max="10121" width="18.140625" style="26" customWidth="1"/>
    <col min="10122" max="10133" width="7.28515625" style="12" customWidth="1"/>
    <col min="10134" max="10134" width="18.140625" style="26" customWidth="1"/>
    <col min="10135" max="10146" width="7.28515625" style="12" customWidth="1"/>
    <col min="10147" max="10147" width="2.85546875" style="12" customWidth="1"/>
    <col min="10148" max="10148" width="18.140625" style="26" customWidth="1"/>
    <col min="10149" max="10161" width="6.7109375" style="12" customWidth="1"/>
    <col min="10162" max="10162" width="3" style="12" customWidth="1"/>
    <col min="10163" max="10163" width="18.140625" style="26" customWidth="1"/>
    <col min="10164" max="10175" width="7.28515625" style="12" customWidth="1"/>
    <col min="10176" max="10176" width="18.140625" style="26" customWidth="1"/>
    <col min="10177" max="10188" width="7.28515625" style="12" customWidth="1"/>
    <col min="10189" max="10189" width="2.85546875" style="12" customWidth="1"/>
    <col min="10190" max="10190" width="18.140625" style="26" customWidth="1"/>
    <col min="10191" max="10203" width="6.7109375" style="12" customWidth="1"/>
    <col min="10204" max="10204" width="3" style="12" customWidth="1"/>
    <col min="10205" max="10205" width="18.140625" style="26" customWidth="1"/>
    <col min="10206" max="10217" width="7.28515625" style="12" customWidth="1"/>
    <col min="10218" max="10218" width="18.140625" style="26" customWidth="1"/>
    <col min="10219" max="10230" width="7.28515625" style="12" customWidth="1"/>
    <col min="10231" max="10231" width="2.85546875" style="12" customWidth="1"/>
    <col min="10232" max="10232" width="18.140625" style="26" customWidth="1"/>
    <col min="10233" max="10245" width="6.7109375" style="12" customWidth="1"/>
    <col min="10246" max="10246" width="3" style="12" customWidth="1"/>
    <col min="10247" max="10247" width="18.140625" style="26" customWidth="1"/>
    <col min="10248" max="10259" width="7.28515625" style="12" customWidth="1"/>
    <col min="10260" max="10260" width="18.140625" style="26" customWidth="1"/>
    <col min="10261" max="10272" width="7.28515625" style="12" customWidth="1"/>
    <col min="10273" max="10273" width="2.85546875" style="12" customWidth="1"/>
    <col min="10274" max="10274" width="18.140625" style="26" customWidth="1"/>
    <col min="10275" max="10287" width="6.7109375" style="12" customWidth="1"/>
    <col min="10288" max="10288" width="3" style="12" customWidth="1"/>
    <col min="10289" max="10289" width="18.140625" style="26" customWidth="1"/>
    <col min="10290" max="10301" width="7.28515625" style="12" customWidth="1"/>
    <col min="10302" max="10302" width="18.140625" style="26" customWidth="1"/>
    <col min="10303" max="10314" width="7.28515625" style="12" customWidth="1"/>
    <col min="10315" max="10315" width="2.85546875" style="12" customWidth="1"/>
    <col min="10316" max="10316" width="18.140625" style="26" customWidth="1"/>
    <col min="10317" max="10329" width="6.7109375" style="12" customWidth="1"/>
    <col min="10330" max="10330" width="3" style="12" customWidth="1"/>
    <col min="10331" max="10331" width="18.140625" style="26" customWidth="1"/>
    <col min="10332" max="10343" width="7.28515625" style="12" customWidth="1"/>
    <col min="10344" max="10344" width="18.140625" style="26" customWidth="1"/>
    <col min="10345" max="10356" width="7.28515625" style="12" customWidth="1"/>
    <col min="10357" max="10357" width="2.85546875" style="12" customWidth="1"/>
    <col min="10358" max="10358" width="18.140625" style="26" customWidth="1"/>
    <col min="10359" max="10371" width="6.7109375" style="12" customWidth="1"/>
    <col min="10372" max="10372" width="3" style="12" customWidth="1"/>
    <col min="10373" max="10373" width="18.140625" style="26" customWidth="1"/>
    <col min="10374" max="10385" width="7.28515625" style="12" customWidth="1"/>
    <col min="10386" max="10386" width="18.140625" style="26" customWidth="1"/>
    <col min="10387" max="10398" width="7.28515625" style="12" customWidth="1"/>
    <col min="10399" max="10399" width="2.85546875" style="12" customWidth="1"/>
    <col min="10400" max="10400" width="18.140625" style="26" customWidth="1"/>
    <col min="10401" max="10413" width="6.7109375" style="12" customWidth="1"/>
    <col min="10414" max="10414" width="3" style="12" customWidth="1"/>
    <col min="10415" max="10415" width="18.140625" style="26" customWidth="1"/>
    <col min="10416" max="10427" width="7.28515625" style="12" customWidth="1"/>
    <col min="10428" max="10428" width="18.140625" style="26" customWidth="1"/>
    <col min="10429" max="10440" width="7.28515625" style="12" customWidth="1"/>
    <col min="10441" max="10441" width="2.85546875" style="12" customWidth="1"/>
    <col min="10442" max="10442" width="18.140625" style="26" customWidth="1"/>
    <col min="10443" max="10455" width="6.7109375" style="12" customWidth="1"/>
    <col min="10456" max="10456" width="3" style="12" customWidth="1"/>
    <col min="10457" max="10457" width="18.140625" style="26" customWidth="1"/>
    <col min="10458" max="10469" width="7.28515625" style="12" customWidth="1"/>
    <col min="10470" max="10470" width="18.140625" style="26" customWidth="1"/>
    <col min="10471" max="10482" width="7.28515625" style="12" customWidth="1"/>
    <col min="10483" max="10483" width="2.85546875" style="12" customWidth="1"/>
    <col min="10484" max="10484" width="18.140625" style="26" customWidth="1"/>
    <col min="10485" max="10497" width="6.7109375" style="12" customWidth="1"/>
    <col min="10498" max="10498" width="3" style="12" customWidth="1"/>
    <col min="10499" max="10499" width="18.140625" style="26" customWidth="1"/>
    <col min="10500" max="10511" width="7.28515625" style="12" customWidth="1"/>
    <col min="10512" max="10512" width="18.140625" style="26" customWidth="1"/>
    <col min="10513" max="10524" width="7.28515625" style="12" customWidth="1"/>
    <col min="10525" max="10525" width="2.85546875" style="12" customWidth="1"/>
    <col min="10526" max="10526" width="18.140625" style="26" customWidth="1"/>
    <col min="10527" max="10539" width="6.7109375" style="12" customWidth="1"/>
    <col min="10540" max="10540" width="3" style="12" customWidth="1"/>
    <col min="10541" max="10541" width="18.140625" style="26" customWidth="1"/>
    <col min="10542" max="10553" width="7.28515625" style="12" customWidth="1"/>
    <col min="10554" max="10554" width="18.140625" style="26" customWidth="1"/>
    <col min="10555" max="10566" width="7.28515625" style="12" customWidth="1"/>
    <col min="10567" max="10567" width="2.85546875" style="12" customWidth="1"/>
    <col min="10568" max="10568" width="18.140625" style="26" customWidth="1"/>
    <col min="10569" max="10581" width="6.7109375" style="12" customWidth="1"/>
    <col min="10582" max="10582" width="3" style="12" customWidth="1"/>
    <col min="10583" max="10583" width="18.140625" style="26" customWidth="1"/>
    <col min="10584" max="10595" width="7.28515625" style="12" customWidth="1"/>
    <col min="10596" max="10596" width="18.140625" style="26" customWidth="1"/>
    <col min="10597" max="10608" width="7.28515625" style="12" customWidth="1"/>
    <col min="10609" max="10609" width="2.85546875" style="12" customWidth="1"/>
    <col min="10610" max="10610" width="18.140625" style="26" customWidth="1"/>
    <col min="10611" max="10623" width="6.7109375" style="12" customWidth="1"/>
    <col min="10624" max="10624" width="3" style="12" customWidth="1"/>
    <col min="10625" max="10625" width="18.140625" style="26" customWidth="1"/>
    <col min="10626" max="10637" width="7.28515625" style="12" customWidth="1"/>
    <col min="10638" max="10638" width="18.140625" style="26" customWidth="1"/>
    <col min="10639" max="10650" width="7.28515625" style="12" customWidth="1"/>
    <col min="10651" max="10651" width="2.85546875" style="12" customWidth="1"/>
    <col min="10652" max="10652" width="18.140625" style="26" customWidth="1"/>
    <col min="10653" max="10665" width="6.7109375" style="12" customWidth="1"/>
    <col min="10666" max="10666" width="3" style="12" customWidth="1"/>
    <col min="10667" max="10667" width="18.140625" style="26" customWidth="1"/>
    <col min="10668" max="10679" width="7.28515625" style="12" customWidth="1"/>
    <col min="10680" max="10680" width="18.140625" style="26" customWidth="1"/>
    <col min="10681" max="10692" width="7.28515625" style="12" customWidth="1"/>
    <col min="10693" max="10693" width="2.85546875" style="12" customWidth="1"/>
    <col min="10694" max="10694" width="18.140625" style="26" customWidth="1"/>
    <col min="10695" max="10707" width="6.7109375" style="12" customWidth="1"/>
    <col min="10708" max="10708" width="3" style="12" customWidth="1"/>
    <col min="10709" max="10709" width="18.140625" style="26" customWidth="1"/>
    <col min="10710" max="10721" width="7.28515625" style="12" customWidth="1"/>
    <col min="10722" max="10722" width="18.140625" style="26" customWidth="1"/>
    <col min="10723" max="10734" width="7.28515625" style="12" customWidth="1"/>
    <col min="10735" max="10735" width="2.85546875" style="12" customWidth="1"/>
    <col min="10736" max="10736" width="18.140625" style="26" customWidth="1"/>
    <col min="10737" max="10749" width="6.7109375" style="12" customWidth="1"/>
    <col min="10750" max="10750" width="3" style="12" customWidth="1"/>
    <col min="10751" max="10751" width="18.140625" style="26" customWidth="1"/>
    <col min="10752" max="10763" width="7.28515625" style="12" customWidth="1"/>
    <col min="10764" max="10764" width="18.140625" style="26" customWidth="1"/>
    <col min="10765" max="10776" width="7.28515625" style="12" customWidth="1"/>
    <col min="10777" max="10777" width="2.85546875" style="12" customWidth="1"/>
    <col min="10778" max="10778" width="18.140625" style="26" customWidth="1"/>
    <col min="10779" max="10791" width="6.7109375" style="12" customWidth="1"/>
    <col min="10792" max="10792" width="3" style="12" customWidth="1"/>
    <col min="10793" max="10793" width="18.140625" style="26" customWidth="1"/>
    <col min="10794" max="10805" width="7.28515625" style="12" customWidth="1"/>
    <col min="10806" max="10806" width="18.140625" style="26" customWidth="1"/>
    <col min="10807" max="10818" width="7.28515625" style="12" customWidth="1"/>
    <col min="10819" max="10819" width="2.85546875" style="12" customWidth="1"/>
    <col min="10820" max="10820" width="18.140625" style="26" customWidth="1"/>
    <col min="10821" max="10833" width="6.7109375" style="12" customWidth="1"/>
    <col min="10834" max="10834" width="3" style="12" customWidth="1"/>
    <col min="10835" max="10835" width="18.140625" style="26" customWidth="1"/>
    <col min="10836" max="10847" width="7.28515625" style="12" customWidth="1"/>
    <col min="10848" max="10848" width="18.140625" style="26" customWidth="1"/>
    <col min="10849" max="10860" width="7.28515625" style="12" customWidth="1"/>
    <col min="10861" max="10861" width="2.85546875" style="12" customWidth="1"/>
    <col min="10862" max="10862" width="18.140625" style="26" customWidth="1"/>
    <col min="10863" max="10875" width="6.7109375" style="12" customWidth="1"/>
    <col min="10876" max="10876" width="3" style="12" customWidth="1"/>
    <col min="10877" max="10877" width="18.140625" style="26" customWidth="1"/>
    <col min="10878" max="10889" width="7.28515625" style="12" customWidth="1"/>
    <col min="10890" max="10890" width="18.140625" style="26" customWidth="1"/>
    <col min="10891" max="10902" width="7.28515625" style="12" customWidth="1"/>
    <col min="10903" max="10903" width="2.85546875" style="12" customWidth="1"/>
    <col min="10904" max="10904" width="18.140625" style="26" customWidth="1"/>
    <col min="10905" max="10917" width="6.7109375" style="12" customWidth="1"/>
    <col min="10918" max="10918" width="3" style="12" customWidth="1"/>
    <col min="10919" max="10919" width="18.140625" style="26" customWidth="1"/>
    <col min="10920" max="10931" width="7.28515625" style="12" customWidth="1"/>
    <col min="10932" max="10932" width="18.140625" style="26" customWidth="1"/>
    <col min="10933" max="10944" width="7.28515625" style="12" customWidth="1"/>
    <col min="10945" max="10945" width="2.85546875" style="12" customWidth="1"/>
    <col min="10946" max="10946" width="18.140625" style="26" customWidth="1"/>
    <col min="10947" max="10959" width="6.7109375" style="12" customWidth="1"/>
    <col min="10960" max="10960" width="3" style="12" customWidth="1"/>
    <col min="10961" max="10961" width="18.140625" style="26" customWidth="1"/>
    <col min="10962" max="10973" width="7.28515625" style="12" customWidth="1"/>
    <col min="10974" max="10974" width="18.140625" style="26" customWidth="1"/>
    <col min="10975" max="10986" width="7.28515625" style="12" customWidth="1"/>
    <col min="10987" max="10987" width="2.85546875" style="12" customWidth="1"/>
    <col min="10988" max="10988" width="18.140625" style="26" customWidth="1"/>
    <col min="10989" max="11001" width="6.7109375" style="12" customWidth="1"/>
    <col min="11002" max="11002" width="3" style="12" customWidth="1"/>
    <col min="11003" max="11003" width="18.140625" style="26" customWidth="1"/>
    <col min="11004" max="11015" width="7.28515625" style="12" customWidth="1"/>
    <col min="11016" max="11016" width="18.140625" style="26" customWidth="1"/>
    <col min="11017" max="11028" width="7.28515625" style="12" customWidth="1"/>
    <col min="11029" max="11029" width="2.85546875" style="12" customWidth="1"/>
    <col min="11030" max="11030" width="18.140625" style="26" customWidth="1"/>
    <col min="11031" max="11043" width="6.7109375" style="12" customWidth="1"/>
    <col min="11044" max="11044" width="3" style="12" customWidth="1"/>
    <col min="11045" max="11045" width="18.140625" style="26" customWidth="1"/>
    <col min="11046" max="11057" width="7.28515625" style="12" customWidth="1"/>
    <col min="11058" max="11058" width="18.140625" style="26" customWidth="1"/>
    <col min="11059" max="11070" width="7.28515625" style="12" customWidth="1"/>
    <col min="11071" max="11071" width="2.85546875" style="12" customWidth="1"/>
    <col min="11072" max="11072" width="18.140625" style="26" customWidth="1"/>
    <col min="11073" max="11085" width="6.7109375" style="12" customWidth="1"/>
    <col min="11086" max="11086" width="3" style="12" customWidth="1"/>
    <col min="11087" max="11087" width="18.140625" style="26" customWidth="1"/>
    <col min="11088" max="11099" width="7.28515625" style="12" customWidth="1"/>
    <col min="11100" max="11100" width="18.140625" style="26" customWidth="1"/>
    <col min="11101" max="11112" width="7.28515625" style="12" customWidth="1"/>
    <col min="11113" max="11113" width="2.85546875" style="12" customWidth="1"/>
    <col min="11114" max="11114" width="18.140625" style="26" customWidth="1"/>
    <col min="11115" max="11127" width="6.7109375" style="12" customWidth="1"/>
    <col min="11128" max="11128" width="3" style="12" customWidth="1"/>
    <col min="11129" max="11129" width="18.140625" style="26" customWidth="1"/>
    <col min="11130" max="11141" width="7.28515625" style="12" customWidth="1"/>
    <col min="11142" max="11142" width="18.140625" style="26" customWidth="1"/>
    <col min="11143" max="11154" width="7.28515625" style="12" customWidth="1"/>
    <col min="11155" max="11155" width="2.85546875" style="12" customWidth="1"/>
    <col min="11156" max="11156" width="18.140625" style="26" customWidth="1"/>
    <col min="11157" max="11169" width="6.7109375" style="12" customWidth="1"/>
    <col min="11170" max="11170" width="3" style="12" customWidth="1"/>
    <col min="11171" max="11171" width="18.140625" style="26" customWidth="1"/>
    <col min="11172" max="11183" width="7.28515625" style="12" customWidth="1"/>
    <col min="11184" max="11184" width="18.140625" style="26" customWidth="1"/>
    <col min="11185" max="11196" width="7.28515625" style="12" customWidth="1"/>
    <col min="11197" max="11197" width="2.85546875" style="12" customWidth="1"/>
    <col min="11198" max="11198" width="18.140625" style="26" customWidth="1"/>
    <col min="11199" max="11211" width="6.7109375" style="12" customWidth="1"/>
    <col min="11212" max="11212" width="3" style="12" customWidth="1"/>
    <col min="11213" max="11213" width="18.140625" style="26" customWidth="1"/>
    <col min="11214" max="11225" width="7.28515625" style="12" customWidth="1"/>
    <col min="11226" max="11226" width="18.140625" style="26" customWidth="1"/>
    <col min="11227" max="11238" width="7.28515625" style="12" customWidth="1"/>
    <col min="11239" max="11239" width="2.85546875" style="12" customWidth="1"/>
    <col min="11240" max="11240" width="18.140625" style="26" customWidth="1"/>
    <col min="11241" max="11253" width="6.7109375" style="12" customWidth="1"/>
    <col min="11254" max="11254" width="3" style="12" customWidth="1"/>
    <col min="11255" max="11255" width="18.140625" style="26" customWidth="1"/>
    <col min="11256" max="11267" width="7.28515625" style="12" customWidth="1"/>
    <col min="11268" max="11268" width="18.140625" style="26" customWidth="1"/>
    <col min="11269" max="11280" width="7.28515625" style="12" customWidth="1"/>
    <col min="11281" max="11281" width="2.85546875" style="12" customWidth="1"/>
    <col min="11282" max="11282" width="18.140625" style="26" customWidth="1"/>
    <col min="11283" max="11295" width="6.7109375" style="12" customWidth="1"/>
    <col min="11296" max="11296" width="3" style="12" customWidth="1"/>
    <col min="11297" max="11297" width="18.140625" style="26" customWidth="1"/>
    <col min="11298" max="11309" width="7.28515625" style="12" customWidth="1"/>
    <col min="11310" max="11310" width="18.140625" style="26" customWidth="1"/>
    <col min="11311" max="11322" width="7.28515625" style="12" customWidth="1"/>
    <col min="11323" max="11323" width="2.85546875" style="12" customWidth="1"/>
    <col min="11324" max="11324" width="18.140625" style="26" customWidth="1"/>
    <col min="11325" max="11337" width="6.7109375" style="12" customWidth="1"/>
    <col min="11338" max="11338" width="3" style="12" customWidth="1"/>
    <col min="11339" max="11339" width="18.140625" style="26" customWidth="1"/>
    <col min="11340" max="11351" width="7.28515625" style="12" customWidth="1"/>
    <col min="11352" max="11352" width="18.140625" style="26" customWidth="1"/>
    <col min="11353" max="11364" width="7.28515625" style="12" customWidth="1"/>
    <col min="11365" max="11365" width="2.85546875" style="12" customWidth="1"/>
    <col min="11366" max="11366" width="18.140625" style="26" customWidth="1"/>
    <col min="11367" max="11379" width="6.7109375" style="12" customWidth="1"/>
    <col min="11380" max="11380" width="3" style="12" customWidth="1"/>
    <col min="11381" max="11381" width="18.140625" style="26" customWidth="1"/>
    <col min="11382" max="11393" width="7.28515625" style="12" customWidth="1"/>
    <col min="11394" max="11394" width="18.140625" style="26" customWidth="1"/>
    <col min="11395" max="11406" width="7.28515625" style="12" customWidth="1"/>
    <col min="11407" max="11407" width="2.85546875" style="12" customWidth="1"/>
    <col min="11408" max="11408" width="18.140625" style="26" customWidth="1"/>
    <col min="11409" max="11421" width="6.7109375" style="12" customWidth="1"/>
    <col min="11422" max="11422" width="3" style="12" customWidth="1"/>
    <col min="11423" max="11423" width="18.140625" style="26" customWidth="1"/>
    <col min="11424" max="11435" width="7.28515625" style="12" customWidth="1"/>
    <col min="11436" max="11436" width="18.140625" style="26" customWidth="1"/>
    <col min="11437" max="11448" width="7.28515625" style="12" customWidth="1"/>
    <col min="11449" max="11449" width="2.85546875" style="12" customWidth="1"/>
    <col min="11450" max="11450" width="18.140625" style="26" customWidth="1"/>
    <col min="11451" max="11463" width="6.7109375" style="12" customWidth="1"/>
    <col min="11464" max="11464" width="3" style="12" customWidth="1"/>
    <col min="11465" max="11465" width="18.140625" style="26" customWidth="1"/>
    <col min="11466" max="11477" width="7.28515625" style="12" customWidth="1"/>
    <col min="11478" max="11478" width="18.140625" style="26" customWidth="1"/>
    <col min="11479" max="11490" width="7.28515625" style="12" customWidth="1"/>
    <col min="11491" max="11491" width="2.85546875" style="12" customWidth="1"/>
    <col min="11492" max="11492" width="18.140625" style="26" customWidth="1"/>
    <col min="11493" max="11505" width="6.7109375" style="12" customWidth="1"/>
    <col min="11506" max="11506" width="3" style="12" customWidth="1"/>
    <col min="11507" max="11507" width="18.140625" style="26" customWidth="1"/>
    <col min="11508" max="11519" width="7.28515625" style="12" customWidth="1"/>
    <col min="11520" max="11520" width="18.140625" style="26" customWidth="1"/>
    <col min="11521" max="11532" width="7.28515625" style="12" customWidth="1"/>
    <col min="11533" max="11533" width="2.85546875" style="12" customWidth="1"/>
    <col min="11534" max="11534" width="18.140625" style="26" customWidth="1"/>
    <col min="11535" max="11547" width="6.7109375" style="12" customWidth="1"/>
    <col min="11548" max="11548" width="3" style="12" customWidth="1"/>
    <col min="11549" max="11549" width="18.140625" style="26" customWidth="1"/>
    <col min="11550" max="11561" width="7.28515625" style="12" customWidth="1"/>
    <col min="11562" max="11562" width="18.140625" style="26" customWidth="1"/>
    <col min="11563" max="11574" width="7.28515625" style="12" customWidth="1"/>
    <col min="11575" max="11575" width="2.85546875" style="12" customWidth="1"/>
    <col min="11576" max="11576" width="18.140625" style="26" customWidth="1"/>
    <col min="11577" max="11589" width="6.7109375" style="12" customWidth="1"/>
    <col min="11590" max="11590" width="3" style="12" customWidth="1"/>
    <col min="11591" max="11591" width="18.140625" style="26" customWidth="1"/>
    <col min="11592" max="11603" width="7.28515625" style="12" customWidth="1"/>
    <col min="11604" max="11604" width="18.140625" style="26" customWidth="1"/>
    <col min="11605" max="11616" width="7.28515625" style="12" customWidth="1"/>
    <col min="11617" max="11617" width="2.85546875" style="12" customWidth="1"/>
    <col min="11618" max="11618" width="18.140625" style="26" customWidth="1"/>
    <col min="11619" max="11631" width="6.7109375" style="12" customWidth="1"/>
    <col min="11632" max="11632" width="3" style="12" customWidth="1"/>
    <col min="11633" max="11633" width="18.140625" style="26" customWidth="1"/>
    <col min="11634" max="11645" width="7.28515625" style="12" customWidth="1"/>
    <col min="11646" max="11646" width="18.140625" style="26" customWidth="1"/>
    <col min="11647" max="11658" width="7.28515625" style="12" customWidth="1"/>
    <col min="11659" max="11659" width="2.85546875" style="12" customWidth="1"/>
    <col min="11660" max="11660" width="18.140625" style="26" customWidth="1"/>
    <col min="11661" max="11673" width="6.7109375" style="12" customWidth="1"/>
    <col min="11674" max="11674" width="3" style="12" customWidth="1"/>
    <col min="11675" max="11675" width="18.140625" style="26" customWidth="1"/>
    <col min="11676" max="11687" width="7.28515625" style="12" customWidth="1"/>
    <col min="11688" max="11688" width="18.140625" style="26" customWidth="1"/>
    <col min="11689" max="11700" width="7.28515625" style="12" customWidth="1"/>
    <col min="11701" max="11701" width="2.85546875" style="12" customWidth="1"/>
    <col min="11702" max="11702" width="18.140625" style="26" customWidth="1"/>
    <col min="11703" max="11715" width="6.7109375" style="12" customWidth="1"/>
    <col min="11716" max="11716" width="3" style="12" customWidth="1"/>
    <col min="11717" max="11717" width="18.140625" style="26" customWidth="1"/>
    <col min="11718" max="11729" width="7.28515625" style="12" customWidth="1"/>
    <col min="11730" max="11730" width="18.140625" style="26" customWidth="1"/>
    <col min="11731" max="11742" width="7.28515625" style="12" customWidth="1"/>
    <col min="11743" max="11743" width="2.85546875" style="12" customWidth="1"/>
    <col min="11744" max="11744" width="18.140625" style="26" customWidth="1"/>
    <col min="11745" max="11757" width="6.7109375" style="12" customWidth="1"/>
    <col min="11758" max="11758" width="3" style="12" customWidth="1"/>
    <col min="11759" max="11759" width="18.140625" style="26" customWidth="1"/>
    <col min="11760" max="11771" width="7.28515625" style="12" customWidth="1"/>
    <col min="11772" max="11772" width="18.140625" style="26" customWidth="1"/>
    <col min="11773" max="11784" width="7.28515625" style="12" customWidth="1"/>
    <col min="11785" max="11785" width="2.85546875" style="12" customWidth="1"/>
    <col min="11786" max="11786" width="18.140625" style="26" customWidth="1"/>
    <col min="11787" max="11799" width="6.7109375" style="12" customWidth="1"/>
    <col min="11800" max="11800" width="3" style="12" customWidth="1"/>
    <col min="11801" max="11801" width="18.140625" style="26" customWidth="1"/>
    <col min="11802" max="11813" width="7.28515625" style="12" customWidth="1"/>
    <col min="11814" max="11814" width="18.140625" style="26" customWidth="1"/>
    <col min="11815" max="11826" width="7.28515625" style="12" customWidth="1"/>
    <col min="11827" max="11827" width="2.85546875" style="12" customWidth="1"/>
    <col min="11828" max="11828" width="18.140625" style="26" customWidth="1"/>
    <col min="11829" max="11841" width="6.7109375" style="12" customWidth="1"/>
    <col min="11842" max="11842" width="3" style="12" customWidth="1"/>
    <col min="11843" max="11843" width="18.140625" style="26" customWidth="1"/>
    <col min="11844" max="11855" width="7.28515625" style="12" customWidth="1"/>
    <col min="11856" max="11856" width="18.140625" style="26" customWidth="1"/>
    <col min="11857" max="11868" width="7.28515625" style="12" customWidth="1"/>
    <col min="11869" max="11869" width="2.85546875" style="12" customWidth="1"/>
    <col min="11870" max="11870" width="18.140625" style="26" customWidth="1"/>
    <col min="11871" max="11883" width="6.7109375" style="12" customWidth="1"/>
    <col min="11884" max="11884" width="3" style="12" customWidth="1"/>
    <col min="11885" max="11885" width="18.140625" style="26" customWidth="1"/>
    <col min="11886" max="11897" width="7.28515625" style="12" customWidth="1"/>
    <col min="11898" max="11898" width="18.140625" style="26" customWidth="1"/>
    <col min="11899" max="11910" width="7.28515625" style="12" customWidth="1"/>
    <col min="11911" max="11911" width="2.85546875" style="12" customWidth="1"/>
    <col min="11912" max="11912" width="18.140625" style="26" customWidth="1"/>
    <col min="11913" max="11925" width="6.7109375" style="12" customWidth="1"/>
    <col min="11926" max="11926" width="3" style="12" customWidth="1"/>
    <col min="11927" max="11927" width="18.140625" style="26" customWidth="1"/>
    <col min="11928" max="11939" width="7.28515625" style="12" customWidth="1"/>
    <col min="11940" max="11940" width="18.140625" style="26" customWidth="1"/>
    <col min="11941" max="11952" width="7.28515625" style="12" customWidth="1"/>
    <col min="11953" max="11953" width="2.85546875" style="12" customWidth="1"/>
    <col min="11954" max="11954" width="18.140625" style="26" customWidth="1"/>
    <col min="11955" max="11967" width="6.7109375" style="12" customWidth="1"/>
    <col min="11968" max="11968" width="3" style="12" customWidth="1"/>
    <col min="11969" max="11969" width="18.140625" style="26" customWidth="1"/>
    <col min="11970" max="11981" width="7.28515625" style="12" customWidth="1"/>
    <col min="11982" max="11982" width="18.140625" style="26" customWidth="1"/>
    <col min="11983" max="11994" width="7.28515625" style="12" customWidth="1"/>
    <col min="11995" max="11995" width="2.85546875" style="12" customWidth="1"/>
    <col min="11996" max="11996" width="18.140625" style="26" customWidth="1"/>
    <col min="11997" max="12009" width="6.7109375" style="12" customWidth="1"/>
    <col min="12010" max="12010" width="3" style="12" customWidth="1"/>
    <col min="12011" max="12011" width="18.140625" style="26" customWidth="1"/>
    <col min="12012" max="12023" width="7.28515625" style="12" customWidth="1"/>
    <col min="12024" max="12024" width="18.140625" style="26" customWidth="1"/>
    <col min="12025" max="12036" width="7.28515625" style="12" customWidth="1"/>
    <col min="12037" max="12037" width="2.85546875" style="12" customWidth="1"/>
    <col min="12038" max="12038" width="18.140625" style="26" customWidth="1"/>
    <col min="12039" max="12051" width="6.7109375" style="12" customWidth="1"/>
    <col min="12052" max="12052" width="3" style="12" customWidth="1"/>
    <col min="12053" max="12053" width="18.140625" style="26" customWidth="1"/>
    <col min="12054" max="12065" width="7.28515625" style="12" customWidth="1"/>
    <col min="12066" max="12066" width="18.140625" style="26" customWidth="1"/>
    <col min="12067" max="12078" width="7.28515625" style="12" customWidth="1"/>
    <col min="12079" max="12079" width="2.85546875" style="12" customWidth="1"/>
    <col min="12080" max="12080" width="18.140625" style="26" customWidth="1"/>
    <col min="12081" max="12093" width="6.7109375" style="12" customWidth="1"/>
    <col min="12094" max="12094" width="3" style="12" customWidth="1"/>
    <col min="12095" max="12095" width="18.140625" style="26" customWidth="1"/>
    <col min="12096" max="12107" width="7.28515625" style="12" customWidth="1"/>
    <col min="12108" max="12108" width="18.140625" style="26" customWidth="1"/>
    <col min="12109" max="12120" width="7.28515625" style="12" customWidth="1"/>
    <col min="12121" max="12121" width="2.85546875" style="12" customWidth="1"/>
    <col min="12122" max="12122" width="18.140625" style="26" customWidth="1"/>
    <col min="12123" max="12135" width="6.7109375" style="12" customWidth="1"/>
    <col min="12136" max="12136" width="3" style="12" customWidth="1"/>
    <col min="12137" max="12137" width="18.140625" style="26" customWidth="1"/>
    <col min="12138" max="12149" width="7.28515625" style="12" customWidth="1"/>
    <col min="12150" max="12150" width="18.140625" style="26" customWidth="1"/>
    <col min="12151" max="12162" width="7.28515625" style="12" customWidth="1"/>
    <col min="12163" max="12163" width="2.85546875" style="12" customWidth="1"/>
    <col min="12164" max="12164" width="18.140625" style="26" customWidth="1"/>
    <col min="12165" max="12177" width="6.7109375" style="12" customWidth="1"/>
    <col min="12178" max="12178" width="3" style="12" customWidth="1"/>
    <col min="12179" max="12179" width="18.140625" style="26" customWidth="1"/>
    <col min="12180" max="12191" width="7.28515625" style="12" customWidth="1"/>
    <col min="12192" max="12192" width="18.140625" style="26" customWidth="1"/>
    <col min="12193" max="12204" width="7.28515625" style="12" customWidth="1"/>
    <col min="12205" max="12205" width="2.85546875" style="12" customWidth="1"/>
    <col min="12206" max="12206" width="18.140625" style="26" customWidth="1"/>
    <col min="12207" max="12219" width="6.7109375" style="12" customWidth="1"/>
    <col min="12220" max="12220" width="3" style="12" customWidth="1"/>
    <col min="12221" max="12221" width="18.140625" style="26" customWidth="1"/>
    <col min="12222" max="12233" width="7.28515625" style="12" customWidth="1"/>
    <col min="12234" max="12234" width="18.140625" style="26" customWidth="1"/>
    <col min="12235" max="12246" width="7.28515625" style="12" customWidth="1"/>
    <col min="12247" max="12247" width="2.85546875" style="12" customWidth="1"/>
    <col min="12248" max="12248" width="18.140625" style="26" customWidth="1"/>
    <col min="12249" max="12261" width="6.7109375" style="12" customWidth="1"/>
    <col min="12262" max="12262" width="3" style="12" customWidth="1"/>
    <col min="12263" max="12263" width="18.140625" style="26" customWidth="1"/>
    <col min="12264" max="12275" width="7.28515625" style="12" customWidth="1"/>
    <col min="12276" max="12276" width="18.140625" style="26" customWidth="1"/>
    <col min="12277" max="12288" width="7.28515625" style="12" customWidth="1"/>
    <col min="12289" max="12289" width="2.85546875" style="12" customWidth="1"/>
    <col min="12290" max="12290" width="18.140625" style="26" customWidth="1"/>
    <col min="12291" max="12303" width="6.7109375" style="12" customWidth="1"/>
    <col min="12304" max="12304" width="3" style="12" customWidth="1"/>
    <col min="12305" max="12305" width="18.140625" style="26" customWidth="1"/>
    <col min="12306" max="12317" width="7.28515625" style="12" customWidth="1"/>
    <col min="12318" max="12318" width="18.140625" style="26" customWidth="1"/>
    <col min="12319" max="12330" width="7.28515625" style="12" customWidth="1"/>
    <col min="12331" max="12331" width="2.85546875" style="12" customWidth="1"/>
    <col min="12332" max="12332" width="18.140625" style="26" customWidth="1"/>
    <col min="12333" max="12345" width="6.7109375" style="12" customWidth="1"/>
    <col min="12346" max="12346" width="3" style="12" customWidth="1"/>
    <col min="12347" max="12347" width="18.140625" style="26" customWidth="1"/>
    <col min="12348" max="12359" width="7.28515625" style="12" customWidth="1"/>
    <col min="12360" max="12360" width="18.140625" style="26" customWidth="1"/>
    <col min="12361" max="12372" width="7.28515625" style="12" customWidth="1"/>
    <col min="12373" max="12373" width="2.85546875" style="12" customWidth="1"/>
    <col min="12374" max="12374" width="18.140625" style="26" customWidth="1"/>
    <col min="12375" max="12387" width="6.7109375" style="12" customWidth="1"/>
    <col min="12388" max="12388" width="3" style="12" customWidth="1"/>
    <col min="12389" max="12389" width="18.140625" style="26" customWidth="1"/>
    <col min="12390" max="12401" width="7.28515625" style="12" customWidth="1"/>
    <col min="12402" max="12402" width="18.140625" style="26" customWidth="1"/>
    <col min="12403" max="12414" width="7.28515625" style="12" customWidth="1"/>
    <col min="12415" max="12415" width="2.85546875" style="12" customWidth="1"/>
    <col min="12416" max="12416" width="18.140625" style="26" customWidth="1"/>
    <col min="12417" max="12429" width="6.7109375" style="12" customWidth="1"/>
    <col min="12430" max="12430" width="3" style="12" customWidth="1"/>
    <col min="12431" max="12431" width="18.140625" style="26" customWidth="1"/>
    <col min="12432" max="12443" width="7.28515625" style="12" customWidth="1"/>
    <col min="12444" max="12444" width="18.140625" style="26" customWidth="1"/>
    <col min="12445" max="12456" width="7.28515625" style="12" customWidth="1"/>
    <col min="12457" max="12457" width="2.85546875" style="12" customWidth="1"/>
    <col min="12458" max="12458" width="18.140625" style="26" customWidth="1"/>
    <col min="12459" max="12471" width="6.7109375" style="12" customWidth="1"/>
    <col min="12472" max="12472" width="3" style="12" customWidth="1"/>
    <col min="12473" max="12473" width="18.140625" style="26" customWidth="1"/>
    <col min="12474" max="12485" width="7.28515625" style="12" customWidth="1"/>
    <col min="12486" max="12486" width="18.140625" style="26" customWidth="1"/>
    <col min="12487" max="12498" width="7.28515625" style="12" customWidth="1"/>
    <col min="12499" max="12499" width="2.85546875" style="12" customWidth="1"/>
    <col min="12500" max="12500" width="18.140625" style="26" customWidth="1"/>
    <col min="12501" max="12513" width="6.7109375" style="12" customWidth="1"/>
    <col min="12514" max="12514" width="3" style="12" customWidth="1"/>
    <col min="12515" max="12515" width="18.140625" style="26" customWidth="1"/>
    <col min="12516" max="12527" width="7.28515625" style="12" customWidth="1"/>
    <col min="12528" max="12528" width="18.140625" style="26" customWidth="1"/>
    <col min="12529" max="12540" width="7.28515625" style="12" customWidth="1"/>
    <col min="12541" max="12541" width="2.85546875" style="12" customWidth="1"/>
    <col min="12542" max="12542" width="18.140625" style="26" customWidth="1"/>
    <col min="12543" max="12555" width="6.7109375" style="12" customWidth="1"/>
    <col min="12556" max="12556" width="3" style="12" customWidth="1"/>
    <col min="12557" max="12557" width="18.140625" style="26" customWidth="1"/>
    <col min="12558" max="12569" width="7.28515625" style="12" customWidth="1"/>
    <col min="12570" max="12570" width="18.140625" style="26" customWidth="1"/>
    <col min="12571" max="12582" width="7.28515625" style="12" customWidth="1"/>
    <col min="12583" max="12583" width="2.85546875" style="12" customWidth="1"/>
    <col min="12584" max="12584" width="18.140625" style="26" customWidth="1"/>
    <col min="12585" max="12597" width="6.7109375" style="12" customWidth="1"/>
    <col min="12598" max="12598" width="3" style="12" customWidth="1"/>
    <col min="12599" max="12599" width="18.140625" style="26" customWidth="1"/>
    <col min="12600" max="12611" width="7.28515625" style="12" customWidth="1"/>
    <col min="12612" max="12612" width="18.140625" style="26" customWidth="1"/>
    <col min="12613" max="12624" width="7.28515625" style="12" customWidth="1"/>
    <col min="12625" max="12625" width="2.85546875" style="12" customWidth="1"/>
    <col min="12626" max="12626" width="18.140625" style="26" customWidth="1"/>
    <col min="12627" max="12639" width="6.7109375" style="12" customWidth="1"/>
    <col min="12640" max="12640" width="3" style="12" customWidth="1"/>
    <col min="12641" max="12641" width="18.140625" style="26" customWidth="1"/>
    <col min="12642" max="12653" width="7.28515625" style="12" customWidth="1"/>
    <col min="12654" max="12654" width="18.140625" style="26" customWidth="1"/>
    <col min="12655" max="12666" width="7.28515625" style="12" customWidth="1"/>
    <col min="12667" max="12667" width="2.85546875" style="12" customWidth="1"/>
    <col min="12668" max="12668" width="18.140625" style="26" customWidth="1"/>
    <col min="12669" max="12681" width="6.7109375" style="12" customWidth="1"/>
    <col min="12682" max="12682" width="3" style="12" customWidth="1"/>
    <col min="12683" max="12683" width="18.140625" style="26" customWidth="1"/>
    <col min="12684" max="12695" width="7.28515625" style="12" customWidth="1"/>
    <col min="12696" max="12696" width="18.140625" style="26" customWidth="1"/>
    <col min="12697" max="12708" width="7.28515625" style="12" customWidth="1"/>
    <col min="12709" max="12709" width="2.85546875" style="12" customWidth="1"/>
    <col min="12710" max="12710" width="18.140625" style="26" customWidth="1"/>
    <col min="12711" max="12723" width="6.7109375" style="12" customWidth="1"/>
    <col min="12724" max="12724" width="3" style="12" customWidth="1"/>
    <col min="12725" max="12725" width="18.140625" style="26" customWidth="1"/>
    <col min="12726" max="12737" width="7.28515625" style="12" customWidth="1"/>
    <col min="12738" max="12738" width="18.140625" style="26" customWidth="1"/>
    <col min="12739" max="12750" width="7.28515625" style="12" customWidth="1"/>
    <col min="12751" max="12751" width="2.85546875" style="12" customWidth="1"/>
    <col min="12752" max="12752" width="18.140625" style="26" customWidth="1"/>
    <col min="12753" max="12765" width="6.7109375" style="12" customWidth="1"/>
    <col min="12766" max="12766" width="3" style="12" customWidth="1"/>
    <col min="12767" max="12767" width="18.140625" style="26" customWidth="1"/>
    <col min="12768" max="12779" width="7.28515625" style="12" customWidth="1"/>
    <col min="12780" max="12780" width="18.140625" style="26" customWidth="1"/>
    <col min="12781" max="12792" width="7.28515625" style="12" customWidth="1"/>
    <col min="12793" max="12793" width="2.85546875" style="12" customWidth="1"/>
    <col min="12794" max="12794" width="18.140625" style="26" customWidth="1"/>
    <col min="12795" max="12807" width="6.7109375" style="12" customWidth="1"/>
    <col min="12808" max="12808" width="3" style="12" customWidth="1"/>
    <col min="12809" max="12809" width="18.140625" style="26" customWidth="1"/>
    <col min="12810" max="12821" width="7.28515625" style="12" customWidth="1"/>
    <col min="12822" max="12822" width="18.140625" style="26" customWidth="1"/>
    <col min="12823" max="12834" width="7.28515625" style="12" customWidth="1"/>
    <col min="12835" max="12835" width="2.85546875" style="12" customWidth="1"/>
    <col min="12836" max="12836" width="18.140625" style="26" customWidth="1"/>
    <col min="12837" max="12849" width="6.7109375" style="12" customWidth="1"/>
    <col min="12850" max="12850" width="3" style="12" customWidth="1"/>
    <col min="12851" max="12851" width="18.140625" style="26" customWidth="1"/>
    <col min="12852" max="12863" width="7.28515625" style="12" customWidth="1"/>
    <col min="12864" max="12864" width="18.140625" style="26" customWidth="1"/>
    <col min="12865" max="12876" width="7.28515625" style="12" customWidth="1"/>
    <col min="12877" max="12877" width="2.85546875" style="12" customWidth="1"/>
    <col min="12878" max="12878" width="18.140625" style="26" customWidth="1"/>
    <col min="12879" max="12891" width="6.7109375" style="12" customWidth="1"/>
    <col min="12892" max="12892" width="3" style="12" customWidth="1"/>
    <col min="12893" max="12893" width="18.140625" style="26" customWidth="1"/>
    <col min="12894" max="12905" width="7.28515625" style="12" customWidth="1"/>
    <col min="12906" max="12906" width="18.140625" style="26" customWidth="1"/>
    <col min="12907" max="12918" width="7.28515625" style="12" customWidth="1"/>
    <col min="12919" max="12919" width="2.85546875" style="12" customWidth="1"/>
    <col min="12920" max="12920" width="18.140625" style="26" customWidth="1"/>
    <col min="12921" max="12933" width="6.7109375" style="12" customWidth="1"/>
    <col min="12934" max="12934" width="3" style="12" customWidth="1"/>
    <col min="12935" max="12935" width="18.140625" style="26" customWidth="1"/>
    <col min="12936" max="12947" width="7.28515625" style="12" customWidth="1"/>
    <col min="12948" max="12948" width="18.140625" style="26" customWidth="1"/>
    <col min="12949" max="12960" width="7.28515625" style="12" customWidth="1"/>
    <col min="12961" max="12961" width="2.85546875" style="12" customWidth="1"/>
    <col min="12962" max="12962" width="18.140625" style="26" customWidth="1"/>
    <col min="12963" max="12975" width="6.7109375" style="12" customWidth="1"/>
    <col min="12976" max="12976" width="3" style="12" customWidth="1"/>
    <col min="12977" max="12977" width="18.140625" style="26" customWidth="1"/>
    <col min="12978" max="12989" width="7.28515625" style="12" customWidth="1"/>
    <col min="12990" max="12990" width="18.140625" style="26" customWidth="1"/>
    <col min="12991" max="13002" width="7.28515625" style="12" customWidth="1"/>
    <col min="13003" max="13003" width="2.85546875" style="12" customWidth="1"/>
    <col min="13004" max="13004" width="18.140625" style="26" customWidth="1"/>
    <col min="13005" max="13017" width="6.7109375" style="12" customWidth="1"/>
    <col min="13018" max="13018" width="3" style="12" customWidth="1"/>
    <col min="13019" max="13019" width="18.140625" style="26" customWidth="1"/>
    <col min="13020" max="13031" width="7.28515625" style="12" customWidth="1"/>
    <col min="13032" max="13032" width="18.140625" style="26" customWidth="1"/>
    <col min="13033" max="13044" width="7.28515625" style="12" customWidth="1"/>
    <col min="13045" max="13045" width="2.85546875" style="12" customWidth="1"/>
    <col min="13046" max="13046" width="18.140625" style="26" customWidth="1"/>
    <col min="13047" max="13059" width="6.7109375" style="12" customWidth="1"/>
    <col min="13060" max="13060" width="3" style="12" customWidth="1"/>
    <col min="13061" max="13061" width="18.140625" style="26" customWidth="1"/>
    <col min="13062" max="13073" width="7.28515625" style="12" customWidth="1"/>
    <col min="13074" max="13074" width="18.140625" style="26" customWidth="1"/>
    <col min="13075" max="13086" width="7.28515625" style="12" customWidth="1"/>
    <col min="13087" max="13087" width="2.85546875" style="12" customWidth="1"/>
    <col min="13088" max="13088" width="18.140625" style="26" customWidth="1"/>
    <col min="13089" max="13101" width="6.7109375" style="12" customWidth="1"/>
    <col min="13102" max="13102" width="3" style="12" customWidth="1"/>
    <col min="13103" max="13103" width="18.140625" style="26" customWidth="1"/>
    <col min="13104" max="13115" width="7.28515625" style="12" customWidth="1"/>
    <col min="13116" max="13116" width="18.140625" style="26" customWidth="1"/>
    <col min="13117" max="13128" width="7.28515625" style="12" customWidth="1"/>
    <col min="13129" max="13129" width="2.85546875" style="12" customWidth="1"/>
    <col min="13130" max="13130" width="18.140625" style="26" customWidth="1"/>
    <col min="13131" max="13143" width="6.7109375" style="12" customWidth="1"/>
    <col min="13144" max="13144" width="3" style="12" customWidth="1"/>
    <col min="13145" max="13145" width="18.140625" style="26" customWidth="1"/>
    <col min="13146" max="13157" width="7.28515625" style="12" customWidth="1"/>
    <col min="13158" max="13158" width="18.140625" style="26" customWidth="1"/>
    <col min="13159" max="13170" width="7.28515625" style="12" customWidth="1"/>
    <col min="13171" max="13171" width="2.85546875" style="12" customWidth="1"/>
    <col min="13172" max="13172" width="18.140625" style="26" customWidth="1"/>
    <col min="13173" max="13185" width="6.7109375" style="12" customWidth="1"/>
    <col min="13186" max="13186" width="3" style="12" customWidth="1"/>
    <col min="13187" max="13187" width="18.140625" style="26" customWidth="1"/>
    <col min="13188" max="13199" width="7.28515625" style="12" customWidth="1"/>
    <col min="13200" max="13200" width="18.140625" style="26" customWidth="1"/>
    <col min="13201" max="13212" width="7.28515625" style="12" customWidth="1"/>
    <col min="13213" max="13213" width="2.85546875" style="12" customWidth="1"/>
    <col min="13214" max="13214" width="18.140625" style="26" customWidth="1"/>
    <col min="13215" max="13227" width="6.7109375" style="12" customWidth="1"/>
    <col min="13228" max="13228" width="3" style="12" customWidth="1"/>
    <col min="13229" max="13229" width="18.140625" style="26" customWidth="1"/>
    <col min="13230" max="13241" width="7.28515625" style="12" customWidth="1"/>
    <col min="13242" max="13242" width="18.140625" style="26" customWidth="1"/>
    <col min="13243" max="13254" width="7.28515625" style="12" customWidth="1"/>
    <col min="13255" max="13255" width="2.85546875" style="12" customWidth="1"/>
    <col min="13256" max="13256" width="18.140625" style="26" customWidth="1"/>
    <col min="13257" max="13269" width="6.7109375" style="12" customWidth="1"/>
    <col min="13270" max="13270" width="3" style="12" customWidth="1"/>
    <col min="13271" max="13271" width="18.140625" style="26" customWidth="1"/>
    <col min="13272" max="13283" width="7.28515625" style="12" customWidth="1"/>
    <col min="13284" max="13284" width="18.140625" style="26" customWidth="1"/>
    <col min="13285" max="13296" width="7.28515625" style="12" customWidth="1"/>
    <col min="13297" max="13297" width="2.85546875" style="12" customWidth="1"/>
    <col min="13298" max="13298" width="18.140625" style="26" customWidth="1"/>
    <col min="13299" max="13311" width="6.7109375" style="12" customWidth="1"/>
    <col min="13312" max="13312" width="3" style="12" customWidth="1"/>
    <col min="13313" max="13313" width="18.140625" style="26" customWidth="1"/>
    <col min="13314" max="13325" width="7.28515625" style="12" customWidth="1"/>
    <col min="13326" max="13326" width="18.140625" style="26" customWidth="1"/>
    <col min="13327" max="13338" width="7.28515625" style="12" customWidth="1"/>
    <col min="13339" max="13339" width="2.85546875" style="12" customWidth="1"/>
    <col min="13340" max="13340" width="18.140625" style="26" customWidth="1"/>
    <col min="13341" max="13353" width="6.7109375" style="12" customWidth="1"/>
    <col min="13354" max="13354" width="3" style="12" customWidth="1"/>
    <col min="13355" max="13355" width="18.140625" style="26" customWidth="1"/>
    <col min="13356" max="13367" width="7.28515625" style="12" customWidth="1"/>
    <col min="13368" max="13368" width="18.140625" style="26" customWidth="1"/>
    <col min="13369" max="13380" width="7.28515625" style="12" customWidth="1"/>
    <col min="13381" max="13381" width="2.85546875" style="12" customWidth="1"/>
    <col min="13382" max="13382" width="18.140625" style="26" customWidth="1"/>
    <col min="13383" max="13395" width="6.7109375" style="12" customWidth="1"/>
    <col min="13396" max="13396" width="3" style="12" customWidth="1"/>
    <col min="13397" max="13397" width="18.140625" style="26" customWidth="1"/>
    <col min="13398" max="13409" width="7.28515625" style="12" customWidth="1"/>
    <col min="13410" max="13410" width="18.140625" style="26" customWidth="1"/>
    <col min="13411" max="13422" width="7.28515625" style="12" customWidth="1"/>
    <col min="13423" max="13423" width="2.85546875" style="12" customWidth="1"/>
    <col min="13424" max="13424" width="18.140625" style="26" customWidth="1"/>
    <col min="13425" max="13437" width="6.7109375" style="12" customWidth="1"/>
    <col min="13438" max="13438" width="3" style="12" customWidth="1"/>
    <col min="13439" max="13439" width="18.140625" style="26" customWidth="1"/>
    <col min="13440" max="13451" width="7.28515625" style="12" customWidth="1"/>
    <col min="13452" max="13452" width="18.140625" style="26" customWidth="1"/>
    <col min="13453" max="13464" width="7.28515625" style="12" customWidth="1"/>
    <col min="13465" max="13465" width="2.85546875" style="12" customWidth="1"/>
    <col min="13466" max="13466" width="18.140625" style="26" customWidth="1"/>
    <col min="13467" max="13479" width="6.7109375" style="12" customWidth="1"/>
    <col min="13480" max="13480" width="3" style="12" customWidth="1"/>
    <col min="13481" max="13481" width="18.140625" style="26" customWidth="1"/>
    <col min="13482" max="13493" width="7.28515625" style="12" customWidth="1"/>
    <col min="13494" max="13494" width="18.140625" style="26" customWidth="1"/>
    <col min="13495" max="13506" width="7.28515625" style="12" customWidth="1"/>
    <col min="13507" max="13507" width="2.85546875" style="12" customWidth="1"/>
    <col min="13508" max="13508" width="18.140625" style="26" customWidth="1"/>
    <col min="13509" max="13521" width="6.7109375" style="12" customWidth="1"/>
    <col min="13522" max="13522" width="3" style="12" customWidth="1"/>
    <col min="13523" max="13523" width="18.140625" style="26" customWidth="1"/>
    <col min="13524" max="13535" width="7.28515625" style="12" customWidth="1"/>
    <col min="13536" max="13536" width="18.140625" style="26" customWidth="1"/>
    <col min="13537" max="13548" width="7.28515625" style="12" customWidth="1"/>
    <col min="13549" max="13549" width="2.85546875" style="12" customWidth="1"/>
    <col min="13550" max="13550" width="18.140625" style="26" customWidth="1"/>
    <col min="13551" max="13563" width="6.7109375" style="12" customWidth="1"/>
    <col min="13564" max="13564" width="3" style="12" customWidth="1"/>
    <col min="13565" max="13565" width="18.140625" style="26" customWidth="1"/>
    <col min="13566" max="13577" width="7.28515625" style="12" customWidth="1"/>
    <col min="13578" max="13578" width="18.140625" style="26" customWidth="1"/>
    <col min="13579" max="13590" width="7.28515625" style="12" customWidth="1"/>
    <col min="13591" max="13591" width="2.85546875" style="12" customWidth="1"/>
    <col min="13592" max="13592" width="18.140625" style="26" customWidth="1"/>
    <col min="13593" max="13605" width="6.7109375" style="12" customWidth="1"/>
    <col min="13606" max="13606" width="3" style="12" customWidth="1"/>
    <col min="13607" max="13607" width="18.140625" style="26" customWidth="1"/>
    <col min="13608" max="13619" width="7.28515625" style="12" customWidth="1"/>
    <col min="13620" max="13620" width="18.140625" style="26" customWidth="1"/>
    <col min="13621" max="13632" width="7.28515625" style="12" customWidth="1"/>
    <col min="13633" max="13633" width="2.85546875" style="12" customWidth="1"/>
    <col min="13634" max="13634" width="18.140625" style="26" customWidth="1"/>
    <col min="13635" max="13647" width="6.7109375" style="12" customWidth="1"/>
    <col min="13648" max="13648" width="3" style="12" customWidth="1"/>
    <col min="13649" max="13649" width="18.140625" style="26" customWidth="1"/>
    <col min="13650" max="13661" width="7.28515625" style="12" customWidth="1"/>
    <col min="13662" max="13662" width="18.140625" style="26" customWidth="1"/>
    <col min="13663" max="13674" width="7.28515625" style="12" customWidth="1"/>
    <col min="13675" max="13675" width="2.85546875" style="12" customWidth="1"/>
    <col min="13676" max="13676" width="18.140625" style="26" customWidth="1"/>
    <col min="13677" max="13689" width="6.7109375" style="12" customWidth="1"/>
    <col min="13690" max="13690" width="3" style="12" customWidth="1"/>
    <col min="13691" max="13691" width="18.140625" style="26" customWidth="1"/>
    <col min="13692" max="13703" width="7.28515625" style="12" customWidth="1"/>
    <col min="13704" max="13704" width="18.140625" style="26" customWidth="1"/>
    <col min="13705" max="13716" width="7.28515625" style="12" customWidth="1"/>
    <col min="13717" max="13717" width="2.85546875" style="12" customWidth="1"/>
    <col min="13718" max="13718" width="18.140625" style="26" customWidth="1"/>
    <col min="13719" max="13731" width="6.7109375" style="12" customWidth="1"/>
    <col min="13732" max="13732" width="3" style="12" customWidth="1"/>
    <col min="13733" max="13733" width="18.140625" style="26" customWidth="1"/>
    <col min="13734" max="13745" width="7.28515625" style="12" customWidth="1"/>
    <col min="13746" max="13746" width="18.140625" style="26" customWidth="1"/>
    <col min="13747" max="13758" width="7.28515625" style="12" customWidth="1"/>
    <col min="13759" max="13759" width="2.85546875" style="12" customWidth="1"/>
    <col min="13760" max="13760" width="18.140625" style="26" customWidth="1"/>
    <col min="13761" max="13773" width="6.7109375" style="12" customWidth="1"/>
    <col min="13774" max="13774" width="3" style="12" customWidth="1"/>
    <col min="13775" max="13775" width="18.140625" style="26" customWidth="1"/>
    <col min="13776" max="13787" width="7.28515625" style="12" customWidth="1"/>
    <col min="13788" max="13788" width="18.140625" style="26" customWidth="1"/>
    <col min="13789" max="13800" width="7.28515625" style="12" customWidth="1"/>
    <col min="13801" max="13801" width="2.85546875" style="12" customWidth="1"/>
    <col min="13802" max="13802" width="18.140625" style="26" customWidth="1"/>
    <col min="13803" max="13815" width="6.7109375" style="12" customWidth="1"/>
    <col min="13816" max="13816" width="3" style="12" customWidth="1"/>
    <col min="13817" max="13817" width="18.140625" style="26" customWidth="1"/>
    <col min="13818" max="13829" width="7.28515625" style="12" customWidth="1"/>
    <col min="13830" max="13830" width="18.140625" style="26" customWidth="1"/>
    <col min="13831" max="13842" width="7.28515625" style="12" customWidth="1"/>
    <col min="13843" max="13843" width="2.85546875" style="12" customWidth="1"/>
    <col min="13844" max="13844" width="18.140625" style="26" customWidth="1"/>
    <col min="13845" max="13857" width="6.7109375" style="12" customWidth="1"/>
    <col min="13858" max="13858" width="3" style="12" customWidth="1"/>
    <col min="13859" max="13859" width="18.140625" style="26" customWidth="1"/>
    <col min="13860" max="13871" width="7.28515625" style="12" customWidth="1"/>
    <col min="13872" max="13872" width="18.140625" style="26" customWidth="1"/>
    <col min="13873" max="13884" width="7.28515625" style="12" customWidth="1"/>
    <col min="13885" max="13885" width="2.85546875" style="12" customWidth="1"/>
    <col min="13886" max="13886" width="18.140625" style="26" customWidth="1"/>
    <col min="13887" max="13899" width="6.7109375" style="12" customWidth="1"/>
    <col min="13900" max="13900" width="3" style="12" customWidth="1"/>
    <col min="13901" max="13901" width="18.140625" style="26" customWidth="1"/>
    <col min="13902" max="13913" width="7.28515625" style="12" customWidth="1"/>
    <col min="13914" max="13914" width="18.140625" style="26" customWidth="1"/>
    <col min="13915" max="13926" width="7.28515625" style="12" customWidth="1"/>
    <col min="13927" max="13927" width="2.85546875" style="12" customWidth="1"/>
    <col min="13928" max="13928" width="18.140625" style="26" customWidth="1"/>
    <col min="13929" max="13941" width="6.7109375" style="12" customWidth="1"/>
    <col min="13942" max="13942" width="3" style="12" customWidth="1"/>
    <col min="13943" max="13943" width="18.140625" style="26" customWidth="1"/>
    <col min="13944" max="13955" width="7.28515625" style="12" customWidth="1"/>
    <col min="13956" max="13956" width="18.140625" style="26" customWidth="1"/>
    <col min="13957" max="13968" width="7.28515625" style="12" customWidth="1"/>
    <col min="13969" max="13969" width="2.85546875" style="12" customWidth="1"/>
    <col min="13970" max="13970" width="18.140625" style="26" customWidth="1"/>
    <col min="13971" max="13983" width="6.7109375" style="12" customWidth="1"/>
    <col min="13984" max="13984" width="3" style="12" customWidth="1"/>
    <col min="13985" max="13985" width="18.140625" style="26" customWidth="1"/>
    <col min="13986" max="13997" width="7.28515625" style="12" customWidth="1"/>
    <col min="13998" max="13998" width="18.140625" style="26" customWidth="1"/>
    <col min="13999" max="14010" width="7.28515625" style="12" customWidth="1"/>
    <col min="14011" max="14011" width="2.85546875" style="12" customWidth="1"/>
    <col min="14012" max="14012" width="18.140625" style="26" customWidth="1"/>
    <col min="14013" max="14025" width="6.7109375" style="12" customWidth="1"/>
    <col min="14026" max="14026" width="3" style="12" customWidth="1"/>
    <col min="14027" max="14027" width="18.140625" style="26" customWidth="1"/>
    <col min="14028" max="14039" width="7.28515625" style="12" customWidth="1"/>
    <col min="14040" max="14040" width="18.140625" style="26" customWidth="1"/>
    <col min="14041" max="14052" width="7.28515625" style="12" customWidth="1"/>
    <col min="14053" max="14053" width="2.85546875" style="12" customWidth="1"/>
    <col min="14054" max="14054" width="18.140625" style="26" customWidth="1"/>
    <col min="14055" max="14067" width="6.7109375" style="12" customWidth="1"/>
    <col min="14068" max="14068" width="3" style="12" customWidth="1"/>
    <col min="14069" max="14069" width="18.140625" style="26" customWidth="1"/>
    <col min="14070" max="14081" width="7.28515625" style="12" customWidth="1"/>
    <col min="14082" max="14082" width="18.140625" style="26" customWidth="1"/>
    <col min="14083" max="14094" width="7.28515625" style="12" customWidth="1"/>
    <col min="14095" max="14095" width="2.85546875" style="12" customWidth="1"/>
    <col min="14096" max="14096" width="18.140625" style="26" customWidth="1"/>
    <col min="14097" max="14109" width="6.7109375" style="12" customWidth="1"/>
    <col min="14110" max="14110" width="3" style="12" customWidth="1"/>
    <col min="14111" max="14111" width="18.140625" style="26" customWidth="1"/>
    <col min="14112" max="14123" width="7.28515625" style="12" customWidth="1"/>
    <col min="14124" max="14124" width="18.140625" style="26" customWidth="1"/>
    <col min="14125" max="14136" width="7.28515625" style="12" customWidth="1"/>
    <col min="14137" max="14137" width="2.85546875" style="12" customWidth="1"/>
    <col min="14138" max="14138" width="18.140625" style="26" customWidth="1"/>
    <col min="14139" max="14151" width="6.7109375" style="12" customWidth="1"/>
    <col min="14152" max="14152" width="3" style="12" customWidth="1"/>
    <col min="14153" max="14153" width="18.140625" style="26" customWidth="1"/>
    <col min="14154" max="14165" width="7.28515625" style="12" customWidth="1"/>
    <col min="14166" max="14166" width="18.140625" style="26" customWidth="1"/>
    <col min="14167" max="14178" width="7.28515625" style="12" customWidth="1"/>
    <col min="14179" max="14179" width="2.85546875" style="12" customWidth="1"/>
    <col min="14180" max="14180" width="18.140625" style="26" customWidth="1"/>
    <col min="14181" max="14193" width="6.7109375" style="12" customWidth="1"/>
    <col min="14194" max="14194" width="3" style="12" customWidth="1"/>
    <col min="14195" max="14195" width="18.140625" style="26" customWidth="1"/>
    <col min="14196" max="14207" width="7.28515625" style="12" customWidth="1"/>
    <col min="14208" max="14208" width="18.140625" style="26" customWidth="1"/>
    <col min="14209" max="14220" width="7.28515625" style="12" customWidth="1"/>
    <col min="14221" max="14221" width="2.85546875" style="12" customWidth="1"/>
    <col min="14222" max="14222" width="18.140625" style="26" customWidth="1"/>
    <col min="14223" max="14235" width="6.7109375" style="12" customWidth="1"/>
    <col min="14236" max="14236" width="3" style="12" customWidth="1"/>
    <col min="14237" max="14237" width="18.140625" style="26" customWidth="1"/>
    <col min="14238" max="14249" width="7.28515625" style="12" customWidth="1"/>
    <col min="14250" max="14250" width="18.140625" style="26" customWidth="1"/>
    <col min="14251" max="14262" width="7.28515625" style="12" customWidth="1"/>
    <col min="14263" max="14263" width="2.85546875" style="12" customWidth="1"/>
    <col min="14264" max="14264" width="18.140625" style="26" customWidth="1"/>
    <col min="14265" max="14277" width="6.7109375" style="12" customWidth="1"/>
    <col min="14278" max="14278" width="3" style="12" customWidth="1"/>
    <col min="14279" max="14279" width="18.140625" style="26" customWidth="1"/>
    <col min="14280" max="14291" width="7.28515625" style="12" customWidth="1"/>
    <col min="14292" max="14292" width="18.140625" style="26" customWidth="1"/>
    <col min="14293" max="14304" width="7.28515625" style="12" customWidth="1"/>
    <col min="14305" max="14305" width="2.85546875" style="12" customWidth="1"/>
    <col min="14306" max="14306" width="18.140625" style="26" customWidth="1"/>
    <col min="14307" max="14319" width="6.7109375" style="12" customWidth="1"/>
    <col min="14320" max="14320" width="3" style="12" customWidth="1"/>
    <col min="14321" max="14321" width="18.140625" style="26" customWidth="1"/>
    <col min="14322" max="14333" width="7.28515625" style="12" customWidth="1"/>
    <col min="14334" max="14334" width="18.140625" style="26" customWidth="1"/>
    <col min="14335" max="14346" width="7.28515625" style="12" customWidth="1"/>
    <col min="14347" max="14347" width="2.85546875" style="12" customWidth="1"/>
    <col min="14348" max="14348" width="18.140625" style="26" customWidth="1"/>
    <col min="14349" max="14361" width="6.7109375" style="12" customWidth="1"/>
    <col min="14362" max="14362" width="3" style="12" customWidth="1"/>
    <col min="14363" max="14363" width="18.140625" style="26" customWidth="1"/>
    <col min="14364" max="14375" width="7.28515625" style="12" customWidth="1"/>
    <col min="14376" max="14376" width="18.140625" style="26" customWidth="1"/>
    <col min="14377" max="14388" width="7.28515625" style="12" customWidth="1"/>
    <col min="14389" max="14389" width="2.85546875" style="12" customWidth="1"/>
    <col min="14390" max="14390" width="18.140625" style="26" customWidth="1"/>
    <col min="14391" max="14403" width="6.7109375" style="12" customWidth="1"/>
    <col min="14404" max="14404" width="3" style="12" customWidth="1"/>
    <col min="14405" max="14405" width="18.140625" style="26" customWidth="1"/>
    <col min="14406" max="14417" width="7.28515625" style="12" customWidth="1"/>
    <col min="14418" max="14418" width="18.140625" style="26" customWidth="1"/>
    <col min="14419" max="14430" width="7.28515625" style="12" customWidth="1"/>
    <col min="14431" max="14431" width="2.85546875" style="12" customWidth="1"/>
    <col min="14432" max="14432" width="18.140625" style="26" customWidth="1"/>
    <col min="14433" max="14445" width="6.7109375" style="12" customWidth="1"/>
    <col min="14446" max="14446" width="3" style="12" customWidth="1"/>
    <col min="14447" max="14447" width="18.140625" style="26" customWidth="1"/>
    <col min="14448" max="14459" width="7.28515625" style="12" customWidth="1"/>
    <col min="14460" max="14460" width="18.140625" style="26" customWidth="1"/>
    <col min="14461" max="14472" width="7.28515625" style="12" customWidth="1"/>
    <col min="14473" max="14473" width="2.85546875" style="12" customWidth="1"/>
    <col min="14474" max="14474" width="18.140625" style="26" customWidth="1"/>
    <col min="14475" max="14487" width="6.7109375" style="12" customWidth="1"/>
    <col min="14488" max="14488" width="3" style="12" customWidth="1"/>
    <col min="14489" max="14489" width="18.140625" style="26" customWidth="1"/>
    <col min="14490" max="14501" width="7.28515625" style="12" customWidth="1"/>
    <col min="14502" max="14502" width="18.140625" style="26" customWidth="1"/>
    <col min="14503" max="14514" width="7.28515625" style="12" customWidth="1"/>
    <col min="14515" max="14515" width="2.85546875" style="12" customWidth="1"/>
    <col min="14516" max="14516" width="18.140625" style="26" customWidth="1"/>
    <col min="14517" max="14529" width="6.7109375" style="12" customWidth="1"/>
    <col min="14530" max="14530" width="3" style="12" customWidth="1"/>
    <col min="14531" max="14531" width="18.140625" style="26" customWidth="1"/>
    <col min="14532" max="14543" width="7.28515625" style="12" customWidth="1"/>
    <col min="14544" max="14544" width="18.140625" style="26" customWidth="1"/>
    <col min="14545" max="14556" width="7.28515625" style="12" customWidth="1"/>
    <col min="14557" max="14557" width="2.85546875" style="12" customWidth="1"/>
    <col min="14558" max="14558" width="18.140625" style="26" customWidth="1"/>
    <col min="14559" max="14571" width="6.7109375" style="12" customWidth="1"/>
    <col min="14572" max="14572" width="3" style="12" customWidth="1"/>
    <col min="14573" max="14573" width="18.140625" style="26" customWidth="1"/>
    <col min="14574" max="14585" width="7.28515625" style="12" customWidth="1"/>
    <col min="14586" max="14586" width="18.140625" style="26" customWidth="1"/>
    <col min="14587" max="14598" width="7.28515625" style="12" customWidth="1"/>
    <col min="14599" max="14599" width="2.85546875" style="12" customWidth="1"/>
    <col min="14600" max="14600" width="18.140625" style="26" customWidth="1"/>
    <col min="14601" max="14613" width="6.7109375" style="12" customWidth="1"/>
    <col min="14614" max="14614" width="3" style="12" customWidth="1"/>
    <col min="14615" max="14615" width="18.140625" style="26" customWidth="1"/>
    <col min="14616" max="14627" width="7.28515625" style="12" customWidth="1"/>
    <col min="14628" max="14628" width="18.140625" style="26" customWidth="1"/>
    <col min="14629" max="14640" width="7.28515625" style="12" customWidth="1"/>
    <col min="14641" max="14641" width="2.85546875" style="12" customWidth="1"/>
    <col min="14642" max="14642" width="18.140625" style="26" customWidth="1"/>
    <col min="14643" max="14655" width="6.7109375" style="12" customWidth="1"/>
    <col min="14656" max="14656" width="3" style="12" customWidth="1"/>
    <col min="14657" max="14657" width="18.140625" style="26" customWidth="1"/>
    <col min="14658" max="14669" width="7.28515625" style="12" customWidth="1"/>
    <col min="14670" max="14670" width="18.140625" style="26" customWidth="1"/>
    <col min="14671" max="14682" width="7.28515625" style="12" customWidth="1"/>
    <col min="14683" max="14683" width="2.85546875" style="12" customWidth="1"/>
    <col min="14684" max="14684" width="18.140625" style="26" customWidth="1"/>
    <col min="14685" max="14697" width="6.7109375" style="12" customWidth="1"/>
    <col min="14698" max="14698" width="3" style="12" customWidth="1"/>
    <col min="14699" max="14699" width="18.140625" style="26" customWidth="1"/>
    <col min="14700" max="14711" width="7.28515625" style="12" customWidth="1"/>
    <col min="14712" max="14712" width="18.140625" style="26" customWidth="1"/>
    <col min="14713" max="14724" width="7.28515625" style="12" customWidth="1"/>
    <col min="14725" max="14725" width="2.85546875" style="12" customWidth="1"/>
    <col min="14726" max="14726" width="18.140625" style="26" customWidth="1"/>
    <col min="14727" max="14739" width="6.7109375" style="12" customWidth="1"/>
    <col min="14740" max="14740" width="3" style="12" customWidth="1"/>
    <col min="14741" max="14741" width="18.140625" style="26" customWidth="1"/>
    <col min="14742" max="14753" width="7.28515625" style="12" customWidth="1"/>
    <col min="14754" max="14754" width="18.140625" style="26" customWidth="1"/>
    <col min="14755" max="14766" width="7.28515625" style="12" customWidth="1"/>
    <col min="14767" max="14767" width="2.85546875" style="12" customWidth="1"/>
    <col min="14768" max="14768" width="18.140625" style="26" customWidth="1"/>
    <col min="14769" max="14781" width="6.7109375" style="12" customWidth="1"/>
    <col min="14782" max="14782" width="3" style="12" customWidth="1"/>
    <col min="14783" max="14783" width="18.140625" style="26" customWidth="1"/>
    <col min="14784" max="14795" width="7.28515625" style="12" customWidth="1"/>
    <col min="14796" max="14796" width="18.140625" style="26" customWidth="1"/>
    <col min="14797" max="14808" width="7.28515625" style="12" customWidth="1"/>
    <col min="14809" max="14809" width="2.85546875" style="12" customWidth="1"/>
    <col min="14810" max="14810" width="18.140625" style="26" customWidth="1"/>
    <col min="14811" max="14823" width="6.7109375" style="12" customWidth="1"/>
    <col min="14824" max="14824" width="3" style="12" customWidth="1"/>
    <col min="14825" max="14825" width="18.140625" style="26" customWidth="1"/>
    <col min="14826" max="14837" width="7.28515625" style="12" customWidth="1"/>
    <col min="14838" max="14838" width="18.140625" style="26" customWidth="1"/>
    <col min="14839" max="14850" width="7.28515625" style="12" customWidth="1"/>
    <col min="14851" max="14851" width="2.85546875" style="12" customWidth="1"/>
    <col min="14852" max="14852" width="18.140625" style="26" customWidth="1"/>
    <col min="14853" max="14865" width="6.7109375" style="12" customWidth="1"/>
    <col min="14866" max="14866" width="3" style="12" customWidth="1"/>
    <col min="14867" max="14867" width="18.140625" style="26" customWidth="1"/>
    <col min="14868" max="14879" width="7.28515625" style="12" customWidth="1"/>
    <col min="14880" max="14880" width="18.140625" style="26" customWidth="1"/>
    <col min="14881" max="14892" width="7.28515625" style="12" customWidth="1"/>
    <col min="14893" max="14893" width="2.85546875" style="12" customWidth="1"/>
    <col min="14894" max="14894" width="18.140625" style="26" customWidth="1"/>
    <col min="14895" max="14907" width="6.7109375" style="12" customWidth="1"/>
    <col min="14908" max="14908" width="3" style="12" customWidth="1"/>
    <col min="14909" max="14909" width="18.140625" style="26" customWidth="1"/>
    <col min="14910" max="14921" width="7.28515625" style="12" customWidth="1"/>
    <col min="14922" max="14922" width="18.140625" style="26" customWidth="1"/>
    <col min="14923" max="14934" width="7.28515625" style="12" customWidth="1"/>
    <col min="14935" max="14935" width="2.85546875" style="12" customWidth="1"/>
    <col min="14936" max="14936" width="18.140625" style="26" customWidth="1"/>
    <col min="14937" max="14949" width="6.7109375" style="12" customWidth="1"/>
    <col min="14950" max="14950" width="3" style="12" customWidth="1"/>
    <col min="14951" max="14951" width="18.140625" style="26" customWidth="1"/>
    <col min="14952" max="14963" width="7.28515625" style="12" customWidth="1"/>
    <col min="14964" max="14964" width="18.140625" style="26" customWidth="1"/>
    <col min="14965" max="14976" width="7.28515625" style="12" customWidth="1"/>
    <col min="14977" max="14977" width="2.85546875" style="12" customWidth="1"/>
    <col min="14978" max="14978" width="18.140625" style="26" customWidth="1"/>
    <col min="14979" max="14991" width="6.7109375" style="12" customWidth="1"/>
    <col min="14992" max="14992" width="3" style="12" customWidth="1"/>
    <col min="14993" max="14993" width="18.140625" style="26" customWidth="1"/>
    <col min="14994" max="15005" width="7.28515625" style="12" customWidth="1"/>
    <col min="15006" max="15006" width="18.140625" style="26" customWidth="1"/>
    <col min="15007" max="15018" width="7.28515625" style="12" customWidth="1"/>
    <col min="15019" max="15019" width="2.85546875" style="12" customWidth="1"/>
    <col min="15020" max="15020" width="18.140625" style="26" customWidth="1"/>
    <col min="15021" max="15033" width="6.7109375" style="12" customWidth="1"/>
    <col min="15034" max="15034" width="3" style="12" customWidth="1"/>
    <col min="15035" max="15035" width="18.140625" style="26" customWidth="1"/>
    <col min="15036" max="15047" width="7.28515625" style="12" customWidth="1"/>
    <col min="15048" max="15048" width="18.140625" style="26" customWidth="1"/>
    <col min="15049" max="15060" width="7.28515625" style="12" customWidth="1"/>
    <col min="15061" max="15061" width="2.85546875" style="12" customWidth="1"/>
    <col min="15062" max="15062" width="18.140625" style="26" customWidth="1"/>
    <col min="15063" max="15075" width="6.7109375" style="12" customWidth="1"/>
    <col min="15076" max="15076" width="3" style="12" customWidth="1"/>
    <col min="15077" max="15077" width="18.140625" style="26" customWidth="1"/>
    <col min="15078" max="15089" width="7.28515625" style="12" customWidth="1"/>
    <col min="15090" max="15090" width="18.140625" style="26" customWidth="1"/>
    <col min="15091" max="15102" width="7.28515625" style="12" customWidth="1"/>
    <col min="15103" max="15103" width="2.85546875" style="12" customWidth="1"/>
    <col min="15104" max="15104" width="18.140625" style="26" customWidth="1"/>
    <col min="15105" max="15117" width="6.7109375" style="12" customWidth="1"/>
    <col min="15118" max="15118" width="3" style="12" customWidth="1"/>
    <col min="15119" max="15119" width="18.140625" style="26" customWidth="1"/>
    <col min="15120" max="15131" width="7.28515625" style="12" customWidth="1"/>
    <col min="15132" max="15132" width="18.140625" style="26" customWidth="1"/>
    <col min="15133" max="15144" width="7.28515625" style="12" customWidth="1"/>
    <col min="15145" max="15145" width="2.85546875" style="12" customWidth="1"/>
    <col min="15146" max="15146" width="18.140625" style="26" customWidth="1"/>
    <col min="15147" max="15159" width="6.7109375" style="12" customWidth="1"/>
    <col min="15160" max="15160" width="3" style="12" customWidth="1"/>
    <col min="15161" max="15161" width="18.140625" style="26" customWidth="1"/>
    <col min="15162" max="15173" width="7.28515625" style="12" customWidth="1"/>
    <col min="15174" max="15174" width="18.140625" style="26" customWidth="1"/>
    <col min="15175" max="15186" width="7.28515625" style="12" customWidth="1"/>
    <col min="15187" max="15187" width="2.85546875" style="12" customWidth="1"/>
    <col min="15188" max="15188" width="18.140625" style="26" customWidth="1"/>
    <col min="15189" max="15201" width="6.7109375" style="12" customWidth="1"/>
    <col min="15202" max="15202" width="3" style="12" customWidth="1"/>
    <col min="15203" max="15203" width="18.140625" style="26" customWidth="1"/>
    <col min="15204" max="15215" width="7.28515625" style="12" customWidth="1"/>
    <col min="15216" max="15216" width="18.140625" style="26" customWidth="1"/>
    <col min="15217" max="15228" width="7.28515625" style="12" customWidth="1"/>
    <col min="15229" max="15229" width="2.85546875" style="12" customWidth="1"/>
    <col min="15230" max="15230" width="18.140625" style="26" customWidth="1"/>
    <col min="15231" max="15243" width="6.7109375" style="12" customWidth="1"/>
    <col min="15244" max="15244" width="3" style="12" customWidth="1"/>
    <col min="15245" max="15245" width="18.140625" style="26" customWidth="1"/>
    <col min="15246" max="15257" width="7.28515625" style="12" customWidth="1"/>
    <col min="15258" max="15258" width="18.140625" style="26" customWidth="1"/>
    <col min="15259" max="15270" width="7.28515625" style="12" customWidth="1"/>
    <col min="15271" max="15271" width="2.85546875" style="12" customWidth="1"/>
    <col min="15272" max="15272" width="18.140625" style="26" customWidth="1"/>
    <col min="15273" max="15285" width="6.7109375" style="12" customWidth="1"/>
    <col min="15286" max="15286" width="3" style="12" customWidth="1"/>
    <col min="15287" max="15287" width="18.140625" style="26" customWidth="1"/>
    <col min="15288" max="15299" width="7.28515625" style="12" customWidth="1"/>
    <col min="15300" max="15300" width="18.140625" style="26" customWidth="1"/>
    <col min="15301" max="15312" width="7.28515625" style="12" customWidth="1"/>
    <col min="15313" max="15313" width="2.85546875" style="12" customWidth="1"/>
    <col min="15314" max="15314" width="18.140625" style="26" customWidth="1"/>
    <col min="15315" max="15327" width="6.7109375" style="12" customWidth="1"/>
    <col min="15328" max="15328" width="3" style="12" customWidth="1"/>
    <col min="15329" max="15329" width="18.140625" style="26" customWidth="1"/>
    <col min="15330" max="15341" width="7.28515625" style="12" customWidth="1"/>
    <col min="15342" max="15342" width="18.140625" style="26" customWidth="1"/>
    <col min="15343" max="15354" width="7.28515625" style="12" customWidth="1"/>
    <col min="15355" max="15355" width="2.85546875" style="12" customWidth="1"/>
    <col min="15356" max="15356" width="18.140625" style="26" customWidth="1"/>
    <col min="15357" max="15369" width="6.7109375" style="12" customWidth="1"/>
    <col min="15370" max="15370" width="3" style="12" customWidth="1"/>
    <col min="15371" max="15371" width="18.140625" style="26" customWidth="1"/>
    <col min="15372" max="15383" width="7.28515625" style="12" customWidth="1"/>
    <col min="15384" max="15384" width="18.140625" style="26" customWidth="1"/>
    <col min="15385" max="15396" width="7.28515625" style="12" customWidth="1"/>
    <col min="15397" max="15397" width="2.85546875" style="12" customWidth="1"/>
    <col min="15398" max="15398" width="18.140625" style="26" customWidth="1"/>
    <col min="15399" max="15411" width="6.7109375" style="12" customWidth="1"/>
    <col min="15412" max="15412" width="3" style="12" customWidth="1"/>
    <col min="15413" max="15413" width="18.140625" style="26" customWidth="1"/>
    <col min="15414" max="15425" width="7.28515625" style="12" customWidth="1"/>
    <col min="15426" max="15426" width="18.140625" style="26" customWidth="1"/>
    <col min="15427" max="15438" width="7.28515625" style="12" customWidth="1"/>
    <col min="15439" max="15439" width="2.85546875" style="12" customWidth="1"/>
    <col min="15440" max="15440" width="18.140625" style="26" customWidth="1"/>
    <col min="15441" max="15453" width="6.7109375" style="12" customWidth="1"/>
    <col min="15454" max="15454" width="3" style="12" customWidth="1"/>
    <col min="15455" max="15455" width="18.140625" style="26" customWidth="1"/>
    <col min="15456" max="15467" width="7.28515625" style="12" customWidth="1"/>
    <col min="15468" max="15468" width="18.140625" style="26" customWidth="1"/>
    <col min="15469" max="15480" width="7.28515625" style="12" customWidth="1"/>
    <col min="15481" max="15481" width="2.85546875" style="12" customWidth="1"/>
    <col min="15482" max="15482" width="18.140625" style="26" customWidth="1"/>
    <col min="15483" max="15495" width="6.7109375" style="12" customWidth="1"/>
    <col min="15496" max="15496" width="3" style="12" customWidth="1"/>
    <col min="15497" max="15497" width="18.140625" style="26" customWidth="1"/>
    <col min="15498" max="15509" width="7.28515625" style="12" customWidth="1"/>
    <col min="15510" max="15510" width="18.140625" style="26" customWidth="1"/>
    <col min="15511" max="15522" width="7.28515625" style="12" customWidth="1"/>
    <col min="15523" max="15523" width="2.85546875" style="12" customWidth="1"/>
    <col min="15524" max="15524" width="18.140625" style="26" customWidth="1"/>
    <col min="15525" max="15537" width="6.7109375" style="12" customWidth="1"/>
    <col min="15538" max="15538" width="3" style="12" customWidth="1"/>
    <col min="15539" max="15539" width="18.140625" style="26" customWidth="1"/>
    <col min="15540" max="15551" width="7.28515625" style="12" customWidth="1"/>
    <col min="15552" max="15552" width="18.140625" style="26" customWidth="1"/>
    <col min="15553" max="15564" width="7.28515625" style="12" customWidth="1"/>
    <col min="15565" max="15565" width="2.85546875" style="12" customWidth="1"/>
    <col min="15566" max="15566" width="18.140625" style="26" customWidth="1"/>
    <col min="15567" max="15579" width="6.7109375" style="12" customWidth="1"/>
    <col min="15580" max="15580" width="3" style="12" customWidth="1"/>
    <col min="15581" max="15581" width="18.140625" style="26" customWidth="1"/>
    <col min="15582" max="15593" width="7.28515625" style="12" customWidth="1"/>
    <col min="15594" max="15594" width="18.140625" style="26" customWidth="1"/>
    <col min="15595" max="15606" width="7.28515625" style="12" customWidth="1"/>
    <col min="15607" max="15607" width="2.85546875" style="12" customWidth="1"/>
    <col min="15608" max="15608" width="18.140625" style="26" customWidth="1"/>
    <col min="15609" max="15621" width="6.7109375" style="12" customWidth="1"/>
    <col min="15622" max="15622" width="3" style="12" customWidth="1"/>
    <col min="15623" max="15623" width="18.140625" style="26" customWidth="1"/>
    <col min="15624" max="15635" width="7.28515625" style="12" customWidth="1"/>
    <col min="15636" max="15636" width="18.140625" style="26" customWidth="1"/>
    <col min="15637" max="15648" width="7.28515625" style="12" customWidth="1"/>
    <col min="15649" max="15649" width="2.85546875" style="12" customWidth="1"/>
    <col min="15650" max="15650" width="18.140625" style="26" customWidth="1"/>
    <col min="15651" max="15663" width="6.7109375" style="12" customWidth="1"/>
    <col min="15664" max="15664" width="3" style="12" customWidth="1"/>
    <col min="15665" max="15665" width="18.140625" style="26" customWidth="1"/>
    <col min="15666" max="15677" width="7.28515625" style="12" customWidth="1"/>
    <col min="15678" max="15678" width="18.140625" style="26" customWidth="1"/>
    <col min="15679" max="15690" width="7.28515625" style="12" customWidth="1"/>
    <col min="15691" max="15691" width="2.85546875" style="12" customWidth="1"/>
    <col min="15692" max="15692" width="18.140625" style="26" customWidth="1"/>
    <col min="15693" max="15705" width="6.7109375" style="12" customWidth="1"/>
    <col min="15706" max="15706" width="3" style="12" customWidth="1"/>
    <col min="15707" max="15707" width="18.140625" style="26" customWidth="1"/>
    <col min="15708" max="15719" width="7.28515625" style="12" customWidth="1"/>
    <col min="15720" max="15720" width="18.140625" style="26" customWidth="1"/>
    <col min="15721" max="15732" width="7.28515625" style="12" customWidth="1"/>
    <col min="15733" max="15733" width="2.85546875" style="12" customWidth="1"/>
    <col min="15734" max="15734" width="18.140625" style="26" customWidth="1"/>
    <col min="15735" max="15747" width="6.7109375" style="12" customWidth="1"/>
    <col min="15748" max="15748" width="3" style="12" customWidth="1"/>
    <col min="15749" max="15749" width="18.140625" style="26" customWidth="1"/>
    <col min="15750" max="15761" width="7.28515625" style="12" customWidth="1"/>
    <col min="15762" max="15762" width="18.140625" style="26" customWidth="1"/>
    <col min="15763" max="15774" width="7.28515625" style="12" customWidth="1"/>
    <col min="15775" max="15775" width="2.85546875" style="12" customWidth="1"/>
    <col min="15776" max="15776" width="18.140625" style="26" customWidth="1"/>
    <col min="15777" max="15789" width="6.7109375" style="12" customWidth="1"/>
    <col min="15790" max="15790" width="3" style="12" customWidth="1"/>
    <col min="15791" max="15791" width="18.140625" style="26" customWidth="1"/>
    <col min="15792" max="15803" width="7.28515625" style="12" customWidth="1"/>
    <col min="15804" max="15804" width="18.140625" style="26" customWidth="1"/>
    <col min="15805" max="15816" width="7.28515625" style="12" customWidth="1"/>
    <col min="15817" max="15817" width="2.85546875" style="12" customWidth="1"/>
    <col min="15818" max="15818" width="18.140625" style="26" customWidth="1"/>
    <col min="15819" max="15831" width="6.7109375" style="12" customWidth="1"/>
    <col min="15832" max="15832" width="3" style="12" customWidth="1"/>
    <col min="15833" max="15833" width="18.140625" style="26" customWidth="1"/>
    <col min="15834" max="15845" width="7.28515625" style="12" customWidth="1"/>
    <col min="15846" max="15846" width="18.140625" style="26" customWidth="1"/>
    <col min="15847" max="15858" width="7.28515625" style="12" customWidth="1"/>
    <col min="15859" max="15859" width="2.85546875" style="12" customWidth="1"/>
    <col min="15860" max="15860" width="18.140625" style="26" customWidth="1"/>
    <col min="15861" max="15873" width="6.7109375" style="12" customWidth="1"/>
    <col min="15874" max="15874" width="3" style="12" customWidth="1"/>
    <col min="15875" max="15875" width="18.140625" style="26" customWidth="1"/>
    <col min="15876" max="15887" width="7.28515625" style="12" customWidth="1"/>
    <col min="15888" max="15888" width="18.140625" style="26" customWidth="1"/>
    <col min="15889" max="15900" width="7.28515625" style="12" customWidth="1"/>
    <col min="15901" max="15901" width="2.85546875" style="12" customWidth="1"/>
    <col min="15902" max="15902" width="18.140625" style="26" customWidth="1"/>
    <col min="15903" max="15915" width="6.7109375" style="12" customWidth="1"/>
    <col min="15916" max="15916" width="3" style="12" customWidth="1"/>
    <col min="15917" max="15917" width="18.140625" style="26" customWidth="1"/>
    <col min="15918" max="15929" width="7.28515625" style="12" customWidth="1"/>
    <col min="15930" max="15930" width="18.140625" style="26" customWidth="1"/>
    <col min="15931" max="15942" width="7.28515625" style="12" customWidth="1"/>
    <col min="15943" max="15943" width="2.85546875" style="12" customWidth="1"/>
    <col min="15944" max="15944" width="18.140625" style="26" customWidth="1"/>
    <col min="15945" max="15957" width="6.7109375" style="12" customWidth="1"/>
    <col min="15958" max="15958" width="3" style="12" customWidth="1"/>
    <col min="15959" max="15959" width="18.140625" style="26" customWidth="1"/>
    <col min="15960" max="15971" width="7.28515625" style="12" customWidth="1"/>
    <col min="15972" max="15972" width="18.140625" style="26" customWidth="1"/>
    <col min="15973" max="15984" width="7.28515625" style="12" customWidth="1"/>
    <col min="15985" max="15985" width="2.85546875" style="12" customWidth="1"/>
    <col min="15986" max="15986" width="18.140625" style="26" customWidth="1"/>
    <col min="15987" max="15999" width="6.7109375" style="12" customWidth="1"/>
    <col min="16000" max="16000" width="3" style="12" customWidth="1"/>
    <col min="16001" max="16001" width="18.140625" style="26" customWidth="1"/>
    <col min="16002" max="16013" width="7.28515625" style="12" customWidth="1"/>
    <col min="16014" max="16014" width="18.140625" style="26" customWidth="1"/>
    <col min="16015" max="16026" width="7.28515625" style="12" customWidth="1"/>
    <col min="16027" max="16027" width="2.85546875" style="12" customWidth="1"/>
    <col min="16028" max="16028" width="18.140625" style="26" customWidth="1"/>
    <col min="16029" max="16041" width="6.7109375" style="12" customWidth="1"/>
    <col min="16042" max="16042" width="3" style="12" customWidth="1"/>
    <col min="16043" max="16043" width="18.140625" style="26" customWidth="1"/>
    <col min="16044" max="16055" width="7.28515625" style="12" customWidth="1"/>
    <col min="16056" max="16056" width="18.140625" style="26" customWidth="1"/>
    <col min="16057" max="16068" width="7.28515625" style="12" customWidth="1"/>
    <col min="16069" max="16069" width="2.85546875" style="12" customWidth="1"/>
    <col min="16070" max="16070" width="18.140625" style="26" customWidth="1"/>
    <col min="16071" max="16083" width="6.7109375" style="12" customWidth="1"/>
    <col min="16084" max="16084" width="3" style="12" customWidth="1"/>
    <col min="16085" max="16085" width="18.140625" style="26" customWidth="1"/>
    <col min="16086" max="16097" width="7.28515625" style="12" customWidth="1"/>
    <col min="16098" max="16098" width="18.140625" style="26" customWidth="1"/>
    <col min="16099" max="16110" width="7.28515625" style="12" customWidth="1"/>
    <col min="16111" max="16111" width="2.85546875" style="12" customWidth="1"/>
    <col min="16112" max="16112" width="18.140625" style="26" customWidth="1"/>
    <col min="16113" max="16125" width="6.7109375" style="12" customWidth="1"/>
    <col min="16126" max="16126" width="3" style="12" customWidth="1"/>
    <col min="16127" max="16127" width="18.140625" style="26" customWidth="1"/>
    <col min="16128" max="16139" width="7.28515625" style="12" customWidth="1"/>
    <col min="16140" max="16140" width="18.140625" style="26" customWidth="1"/>
    <col min="16141" max="16152" width="7.28515625" style="12" customWidth="1"/>
    <col min="16153" max="16153" width="2.85546875" style="12" customWidth="1"/>
    <col min="16154" max="16154" width="18.140625" style="26" customWidth="1"/>
    <col min="16155" max="16167" width="6.7109375" style="12" customWidth="1"/>
    <col min="16168" max="16168" width="3" style="12" customWidth="1"/>
    <col min="16169" max="16169" width="18.140625" style="26" customWidth="1"/>
    <col min="16170" max="16181" width="7.28515625" style="12" customWidth="1"/>
    <col min="16182" max="16182" width="18.140625" style="26" customWidth="1"/>
    <col min="16183" max="16194" width="7.28515625" style="12" customWidth="1"/>
    <col min="16195" max="16195" width="2.85546875" style="12" customWidth="1"/>
    <col min="16196" max="16196" width="18.140625" style="26" customWidth="1"/>
    <col min="16197" max="16209" width="6.7109375" style="12" customWidth="1"/>
    <col min="16210" max="16210" width="3" style="12" customWidth="1"/>
    <col min="16211" max="16211" width="18.140625" style="26" customWidth="1"/>
    <col min="16212" max="16223" width="7.28515625" style="12" customWidth="1"/>
    <col min="16224" max="16224" width="18.140625" style="26" customWidth="1"/>
    <col min="16225" max="16236" width="7.28515625" style="12" customWidth="1"/>
    <col min="16237" max="16237" width="2.85546875" style="12" customWidth="1"/>
    <col min="16238" max="16238" width="18.140625" style="26" customWidth="1"/>
    <col min="16239" max="16251" width="6.7109375" style="12" customWidth="1"/>
    <col min="16252" max="16252" width="3" style="12" customWidth="1"/>
    <col min="16253" max="16253" width="18.140625" style="26" customWidth="1"/>
    <col min="16254" max="16265" width="7.28515625" style="12" customWidth="1"/>
    <col min="16266" max="16266" width="18.140625" style="26" customWidth="1"/>
    <col min="16267" max="16278" width="7.28515625" style="12" customWidth="1"/>
    <col min="16279" max="16279" width="2.85546875" style="12" customWidth="1"/>
    <col min="16280" max="16280" width="18.140625" style="26" customWidth="1"/>
    <col min="16281" max="16293" width="6.7109375" style="12" customWidth="1"/>
    <col min="16294" max="16294" width="3" style="12" customWidth="1"/>
    <col min="16295" max="16295" width="18.140625" style="26" customWidth="1"/>
    <col min="16296" max="16307" width="7.28515625" style="12" customWidth="1"/>
    <col min="16308" max="16308" width="18.140625" style="26" customWidth="1"/>
    <col min="16309" max="16311" width="7.28515625" style="12" customWidth="1"/>
    <col min="16312" max="16384" width="7.28515625" style="8" customWidth="1"/>
  </cols>
  <sheetData>
    <row r="1" spans="1:16311" s="30" customFormat="1" ht="27.6" customHeight="1" x14ac:dyDescent="0.4">
      <c r="A1" s="155" t="s">
        <v>53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P1" s="156" t="s">
        <v>54</v>
      </c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F1" s="157" t="s">
        <v>55</v>
      </c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94"/>
      <c r="AU1" s="95" t="s">
        <v>136</v>
      </c>
      <c r="AV1" s="95" t="s">
        <v>137</v>
      </c>
      <c r="AW1" s="95" t="s">
        <v>141</v>
      </c>
    </row>
    <row r="2" spans="1:16311" s="19" customFormat="1" ht="33" customHeight="1" x14ac:dyDescent="0.55000000000000004">
      <c r="A2" s="1"/>
      <c r="B2" s="2">
        <v>2022</v>
      </c>
      <c r="C2" s="2">
        <v>2021</v>
      </c>
      <c r="D2" s="2">
        <v>2020</v>
      </c>
      <c r="E2" s="2">
        <v>2019</v>
      </c>
      <c r="F2" s="2">
        <v>2018</v>
      </c>
      <c r="G2" s="2">
        <v>2017</v>
      </c>
      <c r="H2" s="2">
        <v>2016</v>
      </c>
      <c r="I2" s="2">
        <v>2015</v>
      </c>
      <c r="J2" s="2">
        <v>2014</v>
      </c>
      <c r="K2" s="2">
        <v>2013</v>
      </c>
      <c r="L2" s="2">
        <v>2012</v>
      </c>
      <c r="M2" s="2">
        <v>2011</v>
      </c>
      <c r="N2" s="2">
        <v>2010</v>
      </c>
      <c r="O2" s="18"/>
      <c r="P2" s="1"/>
      <c r="Q2" s="27" t="s">
        <v>15</v>
      </c>
      <c r="R2" s="27">
        <v>2022</v>
      </c>
      <c r="S2" s="2">
        <v>2021</v>
      </c>
      <c r="T2" s="2">
        <v>2020</v>
      </c>
      <c r="U2" s="2">
        <v>2019</v>
      </c>
      <c r="V2" s="2">
        <v>2018</v>
      </c>
      <c r="W2" s="2">
        <v>2017</v>
      </c>
      <c r="X2" s="2">
        <v>2016</v>
      </c>
      <c r="Y2" s="2">
        <v>2015</v>
      </c>
      <c r="Z2" s="2">
        <v>2014</v>
      </c>
      <c r="AA2" s="2">
        <v>2013</v>
      </c>
      <c r="AB2" s="2">
        <v>2012</v>
      </c>
      <c r="AC2" s="2">
        <v>2011</v>
      </c>
      <c r="AD2" s="2">
        <v>2010</v>
      </c>
      <c r="AE2" s="18"/>
      <c r="AF2" s="1"/>
      <c r="AG2" s="2">
        <v>2022</v>
      </c>
      <c r="AH2" s="2">
        <v>2021</v>
      </c>
      <c r="AI2" s="2">
        <v>2020</v>
      </c>
      <c r="AJ2" s="2">
        <v>2019</v>
      </c>
      <c r="AK2" s="2">
        <v>2018</v>
      </c>
      <c r="AL2" s="2">
        <v>2017</v>
      </c>
      <c r="AM2" s="2">
        <v>2016</v>
      </c>
      <c r="AN2" s="2">
        <v>2015</v>
      </c>
      <c r="AO2" s="2">
        <v>2014</v>
      </c>
      <c r="AP2" s="2">
        <v>2013</v>
      </c>
      <c r="AQ2" s="2">
        <v>2012</v>
      </c>
      <c r="AR2" s="2">
        <v>2011</v>
      </c>
      <c r="AS2" s="2">
        <v>2010</v>
      </c>
      <c r="AT2" s="37"/>
      <c r="AU2" s="58"/>
      <c r="AV2" s="58"/>
      <c r="AW2" s="58"/>
      <c r="AX2" s="13"/>
      <c r="AY2" s="13"/>
      <c r="AZ2" s="13"/>
      <c r="BA2" s="13"/>
      <c r="BB2" s="14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8"/>
      <c r="BP2" s="14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8"/>
      <c r="CE2" s="14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4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8"/>
      <c r="DF2" s="14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8"/>
      <c r="DU2" s="14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4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8"/>
      <c r="EV2" s="14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8"/>
      <c r="FK2" s="14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4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8"/>
      <c r="GL2" s="14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8"/>
      <c r="HA2" s="14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4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8"/>
      <c r="IB2" s="14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8"/>
      <c r="IQ2" s="14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4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8"/>
      <c r="JR2" s="14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8"/>
      <c r="KG2" s="14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4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8"/>
      <c r="LH2" s="14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8"/>
      <c r="LW2" s="14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4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8"/>
      <c r="MX2" s="14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8"/>
      <c r="NM2" s="14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4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8"/>
      <c r="ON2" s="14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8"/>
      <c r="PC2" s="14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4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8"/>
      <c r="QD2" s="14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8"/>
      <c r="QS2" s="14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4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8"/>
      <c r="RT2" s="14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8"/>
      <c r="SI2" s="14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4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8"/>
      <c r="TJ2" s="14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8"/>
      <c r="TY2" s="14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4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8"/>
      <c r="UZ2" s="14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8"/>
      <c r="VO2" s="14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4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8"/>
      <c r="WP2" s="14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8"/>
      <c r="XE2" s="14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4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8"/>
      <c r="YF2" s="14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8"/>
      <c r="YU2" s="14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4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8"/>
      <c r="ZV2" s="14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8"/>
      <c r="AAK2" s="14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4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8"/>
      <c r="ABL2" s="14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8"/>
      <c r="ACA2" s="14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4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8"/>
      <c r="ADB2" s="14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8"/>
      <c r="ADQ2" s="14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4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8"/>
      <c r="AER2" s="14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8"/>
      <c r="AFG2" s="14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4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8"/>
      <c r="AGH2" s="14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8"/>
      <c r="AGW2" s="14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4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8"/>
      <c r="AHX2" s="14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8"/>
      <c r="AIM2" s="14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4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8"/>
      <c r="AJN2" s="14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8"/>
      <c r="AKC2" s="14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4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8"/>
      <c r="ALD2" s="14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8"/>
      <c r="ALS2" s="14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4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8"/>
      <c r="AMT2" s="14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8"/>
      <c r="ANI2" s="14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4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8"/>
      <c r="AOJ2" s="14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8"/>
      <c r="AOY2" s="14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4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8"/>
      <c r="APZ2" s="14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8"/>
      <c r="AQO2" s="14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4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8"/>
      <c r="ARP2" s="14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8"/>
      <c r="ASE2" s="14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4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8"/>
      <c r="ATF2" s="14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8"/>
      <c r="ATU2" s="14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4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8"/>
      <c r="AUV2" s="14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8"/>
      <c r="AVK2" s="14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4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8"/>
      <c r="AWL2" s="14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8"/>
      <c r="AXA2" s="14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4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8"/>
      <c r="AYB2" s="14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8"/>
      <c r="AYQ2" s="14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4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8"/>
      <c r="AZR2" s="14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8"/>
      <c r="BAG2" s="14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4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8"/>
      <c r="BBH2" s="14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8"/>
      <c r="BBW2" s="14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4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8"/>
      <c r="BCX2" s="14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8"/>
      <c r="BDM2" s="14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4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8"/>
      <c r="BEN2" s="14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8"/>
      <c r="BFC2" s="14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4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8"/>
      <c r="BGD2" s="14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8"/>
      <c r="BGS2" s="14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4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8"/>
      <c r="BHT2" s="14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8"/>
      <c r="BII2" s="14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4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8"/>
      <c r="BJJ2" s="14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8"/>
      <c r="BJY2" s="14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4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8"/>
      <c r="BKZ2" s="14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8"/>
      <c r="BLO2" s="14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4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8"/>
      <c r="BMP2" s="14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8"/>
      <c r="BNE2" s="14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4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8"/>
      <c r="BOF2" s="14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8"/>
      <c r="BOU2" s="14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4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8"/>
      <c r="BPV2" s="14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8"/>
      <c r="BQK2" s="14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4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8"/>
      <c r="BRL2" s="14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8"/>
      <c r="BSA2" s="14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4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8"/>
      <c r="BTB2" s="14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8"/>
      <c r="BTQ2" s="14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4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8"/>
      <c r="BUR2" s="14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8"/>
      <c r="BVG2" s="14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4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8"/>
      <c r="BWH2" s="14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8"/>
      <c r="BWW2" s="14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4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8"/>
      <c r="BXX2" s="14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8"/>
      <c r="BYM2" s="14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4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8"/>
      <c r="BZN2" s="14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8"/>
      <c r="CAC2" s="14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4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8"/>
      <c r="CBD2" s="14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8"/>
      <c r="CBS2" s="14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4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8"/>
      <c r="CCT2" s="14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8"/>
      <c r="CDI2" s="14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4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8"/>
      <c r="CEJ2" s="14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8"/>
      <c r="CEY2" s="14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4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8"/>
      <c r="CFZ2" s="14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8"/>
      <c r="CGO2" s="14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4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8"/>
      <c r="CHP2" s="14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8"/>
      <c r="CIE2" s="14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4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8"/>
      <c r="CJF2" s="14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8"/>
      <c r="CJU2" s="14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4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8"/>
      <c r="CKV2" s="14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8"/>
      <c r="CLK2" s="14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4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8"/>
      <c r="CML2" s="14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8"/>
      <c r="CNA2" s="14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4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8"/>
      <c r="COB2" s="14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8"/>
      <c r="COQ2" s="14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4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8"/>
      <c r="CPR2" s="14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8"/>
      <c r="CQG2" s="14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4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8"/>
      <c r="CRH2" s="14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8"/>
      <c r="CRW2" s="14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4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8"/>
      <c r="CSX2" s="14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8"/>
      <c r="CTM2" s="14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4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8"/>
      <c r="CUN2" s="14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8"/>
      <c r="CVC2" s="14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4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8"/>
      <c r="CWD2" s="14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8"/>
      <c r="CWS2" s="14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4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8"/>
      <c r="CXT2" s="14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8"/>
      <c r="CYI2" s="14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4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8"/>
      <c r="CZJ2" s="14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8"/>
      <c r="CZY2" s="14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4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8"/>
      <c r="DAZ2" s="14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8"/>
      <c r="DBO2" s="14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4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8"/>
      <c r="DCP2" s="14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8"/>
      <c r="DDE2" s="14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4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8"/>
      <c r="DEF2" s="14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8"/>
      <c r="DEU2" s="14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4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8"/>
      <c r="DFV2" s="14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8"/>
      <c r="DGK2" s="14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4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8"/>
      <c r="DHL2" s="14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8"/>
      <c r="DIA2" s="14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4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8"/>
      <c r="DJB2" s="14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8"/>
      <c r="DJQ2" s="14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4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8"/>
      <c r="DKR2" s="14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8"/>
      <c r="DLG2" s="14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4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8"/>
      <c r="DMH2" s="14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8"/>
      <c r="DMW2" s="14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4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8"/>
      <c r="DNX2" s="14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8"/>
      <c r="DOM2" s="14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4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8"/>
      <c r="DPN2" s="14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8"/>
      <c r="DQC2" s="14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4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8"/>
      <c r="DRD2" s="14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8"/>
      <c r="DRS2" s="14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4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8"/>
      <c r="DST2" s="14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8"/>
      <c r="DTI2" s="14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4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8"/>
      <c r="DUJ2" s="14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8"/>
      <c r="DUY2" s="14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4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8"/>
      <c r="DVZ2" s="14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8"/>
      <c r="DWO2" s="14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4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8"/>
      <c r="DXP2" s="14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8"/>
      <c r="DYE2" s="14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4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8"/>
      <c r="DZF2" s="14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8"/>
      <c r="DZU2" s="14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4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8"/>
      <c r="EAV2" s="14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8"/>
      <c r="EBK2" s="14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4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8"/>
      <c r="ECL2" s="14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8"/>
      <c r="EDA2" s="14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4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8"/>
      <c r="EEB2" s="14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8"/>
      <c r="EEQ2" s="14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4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8"/>
      <c r="EFR2" s="14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8"/>
      <c r="EGG2" s="14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4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8"/>
      <c r="EHH2" s="14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8"/>
      <c r="EHW2" s="14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4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8"/>
      <c r="EIX2" s="14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8"/>
      <c r="EJM2" s="14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4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8"/>
      <c r="EKN2" s="14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8"/>
      <c r="ELC2" s="14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4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8"/>
      <c r="EMD2" s="14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8"/>
      <c r="EMS2" s="14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4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8"/>
      <c r="ENT2" s="14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8"/>
      <c r="EOI2" s="14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4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8"/>
      <c r="EPJ2" s="14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8"/>
      <c r="EPY2" s="14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4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8"/>
      <c r="EQZ2" s="14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8"/>
      <c r="ERO2" s="14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4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8"/>
      <c r="ESP2" s="14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8"/>
      <c r="ETE2" s="14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4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8"/>
      <c r="EUF2" s="14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8"/>
      <c r="EUU2" s="14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4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8"/>
      <c r="EVV2" s="14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8"/>
      <c r="EWK2" s="14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4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8"/>
      <c r="EXL2" s="14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8"/>
      <c r="EYA2" s="14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4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8"/>
      <c r="EZB2" s="14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8"/>
      <c r="EZQ2" s="14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4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8"/>
      <c r="FAR2" s="14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8"/>
      <c r="FBG2" s="14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4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8"/>
      <c r="FCH2" s="14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8"/>
      <c r="FCW2" s="14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4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8"/>
      <c r="FDX2" s="14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8"/>
      <c r="FEM2" s="14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4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8"/>
      <c r="FFN2" s="14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8"/>
      <c r="FGC2" s="14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4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8"/>
      <c r="FHD2" s="14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8"/>
      <c r="FHS2" s="14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4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8"/>
      <c r="FIT2" s="14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8"/>
      <c r="FJI2" s="14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4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8"/>
      <c r="FKJ2" s="14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8"/>
      <c r="FKY2" s="14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4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8"/>
      <c r="FLZ2" s="14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8"/>
      <c r="FMO2" s="14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4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8"/>
      <c r="FNP2" s="14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8"/>
      <c r="FOE2" s="14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4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8"/>
      <c r="FPF2" s="14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8"/>
      <c r="FPU2" s="14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4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8"/>
      <c r="FQV2" s="14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8"/>
      <c r="FRK2" s="14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4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8"/>
      <c r="FSL2" s="14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8"/>
      <c r="FTA2" s="14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4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8"/>
      <c r="FUB2" s="14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8"/>
      <c r="FUQ2" s="14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4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8"/>
      <c r="FVR2" s="14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8"/>
      <c r="FWG2" s="14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4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8"/>
      <c r="FXH2" s="14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8"/>
      <c r="FXW2" s="14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4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8"/>
      <c r="FYX2" s="14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8"/>
      <c r="FZM2" s="14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4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8"/>
      <c r="GAN2" s="14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8"/>
      <c r="GBC2" s="14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4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8"/>
      <c r="GCD2" s="14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8"/>
      <c r="GCS2" s="14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4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8"/>
      <c r="GDT2" s="14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8"/>
      <c r="GEI2" s="14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4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8"/>
      <c r="GFJ2" s="14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8"/>
      <c r="GFY2" s="14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4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8"/>
      <c r="GGZ2" s="14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8"/>
      <c r="GHO2" s="14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4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8"/>
      <c r="GIP2" s="14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8"/>
      <c r="GJE2" s="14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4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8"/>
      <c r="GKF2" s="14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8"/>
      <c r="GKU2" s="14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4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8"/>
      <c r="GLV2" s="14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8"/>
      <c r="GMK2" s="14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4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8"/>
      <c r="GNL2" s="14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8"/>
      <c r="GOA2" s="14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4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8"/>
      <c r="GPB2" s="14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8"/>
      <c r="GPQ2" s="14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4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8"/>
      <c r="GQR2" s="14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8"/>
      <c r="GRG2" s="14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4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8"/>
      <c r="GSH2" s="14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8"/>
      <c r="GSW2" s="14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4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8"/>
      <c r="GTX2" s="14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8"/>
      <c r="GUM2" s="14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4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8"/>
      <c r="GVN2" s="14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8"/>
      <c r="GWC2" s="14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4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8"/>
      <c r="GXD2" s="14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8"/>
      <c r="GXS2" s="14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4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8"/>
      <c r="GYT2" s="14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8"/>
      <c r="GZI2" s="14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4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8"/>
      <c r="HAJ2" s="14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8"/>
      <c r="HAY2" s="14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4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8"/>
      <c r="HBZ2" s="14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8"/>
      <c r="HCO2" s="14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4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8"/>
      <c r="HDP2" s="14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8"/>
      <c r="HEE2" s="14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4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8"/>
      <c r="HFF2" s="14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8"/>
      <c r="HFU2" s="14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4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8"/>
      <c r="HGV2" s="14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8"/>
      <c r="HHK2" s="14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4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8"/>
      <c r="HIL2" s="14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8"/>
      <c r="HJA2" s="14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4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8"/>
      <c r="HKB2" s="14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8"/>
      <c r="HKQ2" s="14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4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8"/>
      <c r="HLR2" s="14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8"/>
      <c r="HMG2" s="14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4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8"/>
      <c r="HNH2" s="14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8"/>
      <c r="HNW2" s="14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4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8"/>
      <c r="HOX2" s="14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8"/>
      <c r="HPM2" s="14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4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8"/>
      <c r="HQN2" s="14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8"/>
      <c r="HRC2" s="14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4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8"/>
      <c r="HSD2" s="14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8"/>
      <c r="HSS2" s="14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4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8"/>
      <c r="HTT2" s="14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8"/>
      <c r="HUI2" s="14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4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8"/>
      <c r="HVJ2" s="14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8"/>
      <c r="HVY2" s="14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4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8"/>
      <c r="HWZ2" s="14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8"/>
      <c r="HXO2" s="14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4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8"/>
      <c r="HYP2" s="14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8"/>
      <c r="HZE2" s="14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4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8"/>
      <c r="IAF2" s="14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8"/>
      <c r="IAU2" s="14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4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8"/>
      <c r="IBV2" s="14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8"/>
      <c r="ICK2" s="14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4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8"/>
      <c r="IDL2" s="14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8"/>
      <c r="IEA2" s="14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4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8"/>
      <c r="IFB2" s="14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8"/>
      <c r="IFQ2" s="14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4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8"/>
      <c r="IGR2" s="14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8"/>
      <c r="IHG2" s="14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4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8"/>
      <c r="IIH2" s="14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8"/>
      <c r="IIW2" s="14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4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8"/>
      <c r="IJX2" s="14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8"/>
      <c r="IKM2" s="14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4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8"/>
      <c r="ILN2" s="14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8"/>
      <c r="IMC2" s="14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4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8"/>
      <c r="IND2" s="14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8"/>
      <c r="INS2" s="14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4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8"/>
      <c r="IOT2" s="14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8"/>
      <c r="IPI2" s="14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4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8"/>
      <c r="IQJ2" s="14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8"/>
      <c r="IQY2" s="14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4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8"/>
      <c r="IRZ2" s="14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8"/>
      <c r="ISO2" s="14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4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8"/>
      <c r="ITP2" s="14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8"/>
      <c r="IUE2" s="14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4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8"/>
      <c r="IVF2" s="14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8"/>
      <c r="IVU2" s="14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4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8"/>
      <c r="IWV2" s="14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8"/>
      <c r="IXK2" s="14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4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8"/>
      <c r="IYL2" s="14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8"/>
      <c r="IZA2" s="14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4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8"/>
      <c r="JAB2" s="14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8"/>
      <c r="JAQ2" s="14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4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8"/>
      <c r="JBR2" s="14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8"/>
      <c r="JCG2" s="14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4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8"/>
      <c r="JDH2" s="14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8"/>
      <c r="JDW2" s="14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4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8"/>
      <c r="JEX2" s="14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8"/>
      <c r="JFM2" s="14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4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8"/>
      <c r="JGN2" s="14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8"/>
      <c r="JHC2" s="14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4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8"/>
      <c r="JID2" s="14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8"/>
      <c r="JIS2" s="14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4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8"/>
      <c r="JJT2" s="14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8"/>
      <c r="JKI2" s="14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4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8"/>
      <c r="JLJ2" s="14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8"/>
      <c r="JLY2" s="14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4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8"/>
      <c r="JMZ2" s="14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8"/>
      <c r="JNO2" s="14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4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8"/>
      <c r="JOP2" s="14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8"/>
      <c r="JPE2" s="14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4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8"/>
      <c r="JQF2" s="14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8"/>
      <c r="JQU2" s="14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4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8"/>
      <c r="JRV2" s="14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8"/>
      <c r="JSK2" s="14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4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8"/>
      <c r="JTL2" s="14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8"/>
      <c r="JUA2" s="14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4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8"/>
      <c r="JVB2" s="14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8"/>
      <c r="JVQ2" s="14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4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8"/>
      <c r="JWR2" s="14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8"/>
      <c r="JXG2" s="14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4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8"/>
      <c r="JYH2" s="14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8"/>
      <c r="JYW2" s="14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4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8"/>
      <c r="JZX2" s="14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8"/>
      <c r="KAM2" s="14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4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8"/>
      <c r="KBN2" s="14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8"/>
      <c r="KCC2" s="14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4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8"/>
      <c r="KDD2" s="14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8"/>
      <c r="KDS2" s="14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4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8"/>
      <c r="KET2" s="14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8"/>
      <c r="KFI2" s="14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4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8"/>
      <c r="KGJ2" s="14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8"/>
      <c r="KGY2" s="14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4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8"/>
      <c r="KHZ2" s="14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8"/>
      <c r="KIO2" s="14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4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8"/>
      <c r="KJP2" s="14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8"/>
      <c r="KKE2" s="14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4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8"/>
      <c r="KLF2" s="14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8"/>
      <c r="KLU2" s="14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4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8"/>
      <c r="KMV2" s="14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8"/>
      <c r="KNK2" s="14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4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8"/>
      <c r="KOL2" s="14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8"/>
      <c r="KPA2" s="14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4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8"/>
      <c r="KQB2" s="14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8"/>
      <c r="KQQ2" s="14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4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8"/>
      <c r="KRR2" s="14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8"/>
      <c r="KSG2" s="14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4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8"/>
      <c r="KTH2" s="14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8"/>
      <c r="KTW2" s="14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4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8"/>
      <c r="KUX2" s="14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8"/>
      <c r="KVM2" s="14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4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8"/>
      <c r="KWN2" s="14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8"/>
      <c r="KXC2" s="14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4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8"/>
      <c r="KYD2" s="14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8"/>
      <c r="KYS2" s="14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4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8"/>
      <c r="KZT2" s="14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8"/>
      <c r="LAI2" s="14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4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8"/>
      <c r="LBJ2" s="14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8"/>
      <c r="LBY2" s="14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4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8"/>
      <c r="LCZ2" s="14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8"/>
      <c r="LDO2" s="14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4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8"/>
      <c r="LEP2" s="14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8"/>
      <c r="LFE2" s="14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4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8"/>
      <c r="LGF2" s="14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8"/>
      <c r="LGU2" s="14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4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8"/>
      <c r="LHV2" s="14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8"/>
      <c r="LIK2" s="14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4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8"/>
      <c r="LJL2" s="14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8"/>
      <c r="LKA2" s="14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4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8"/>
      <c r="LLB2" s="14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8"/>
      <c r="LLQ2" s="14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4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8"/>
      <c r="LMR2" s="14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8"/>
      <c r="LNG2" s="14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4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8"/>
      <c r="LOH2" s="14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8"/>
      <c r="LOW2" s="14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4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8"/>
      <c r="LPX2" s="14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8"/>
      <c r="LQM2" s="14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4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8"/>
      <c r="LRN2" s="14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8"/>
      <c r="LSC2" s="14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4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8"/>
      <c r="LTD2" s="14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8"/>
      <c r="LTS2" s="14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4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8"/>
      <c r="LUT2" s="14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8"/>
      <c r="LVI2" s="14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4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8"/>
      <c r="LWJ2" s="14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8"/>
      <c r="LWY2" s="14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4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8"/>
      <c r="LXZ2" s="14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8"/>
      <c r="LYO2" s="14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4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8"/>
      <c r="LZP2" s="14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8"/>
      <c r="MAE2" s="14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4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8"/>
      <c r="MBF2" s="14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8"/>
      <c r="MBU2" s="14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4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8"/>
      <c r="MCV2" s="14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8"/>
      <c r="MDK2" s="14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4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8"/>
      <c r="MEL2" s="14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8"/>
      <c r="MFA2" s="14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4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8"/>
      <c r="MGB2" s="14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8"/>
      <c r="MGQ2" s="14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4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8"/>
      <c r="MHR2" s="14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8"/>
      <c r="MIG2" s="14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4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8"/>
      <c r="MJH2" s="14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8"/>
      <c r="MJW2" s="14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4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8"/>
      <c r="MKX2" s="14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8"/>
      <c r="MLM2" s="14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4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8"/>
      <c r="MMN2" s="14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8"/>
      <c r="MNC2" s="14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4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8"/>
      <c r="MOD2" s="14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8"/>
      <c r="MOS2" s="14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4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8"/>
      <c r="MPT2" s="14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8"/>
      <c r="MQI2" s="14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4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8"/>
      <c r="MRJ2" s="14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8"/>
      <c r="MRY2" s="14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4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8"/>
      <c r="MSZ2" s="14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8"/>
      <c r="MTO2" s="14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4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8"/>
      <c r="MUP2" s="14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8"/>
      <c r="MVE2" s="14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4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8"/>
      <c r="MWF2" s="14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8"/>
      <c r="MWU2" s="14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4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8"/>
      <c r="MXV2" s="14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8"/>
      <c r="MYK2" s="14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4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8"/>
      <c r="MZL2" s="14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8"/>
      <c r="NAA2" s="14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4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8"/>
      <c r="NBB2" s="14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8"/>
      <c r="NBQ2" s="14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4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8"/>
      <c r="NCR2" s="14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8"/>
      <c r="NDG2" s="14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4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8"/>
      <c r="NEH2" s="14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8"/>
      <c r="NEW2" s="14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4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8"/>
      <c r="NFX2" s="14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8"/>
      <c r="NGM2" s="14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4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8"/>
      <c r="NHN2" s="14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8"/>
      <c r="NIC2" s="14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4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8"/>
      <c r="NJD2" s="14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8"/>
      <c r="NJS2" s="14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4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8"/>
      <c r="NKT2" s="14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8"/>
      <c r="NLI2" s="14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4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8"/>
      <c r="NMJ2" s="14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8"/>
      <c r="NMY2" s="14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4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8"/>
      <c r="NNZ2" s="14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8"/>
      <c r="NOO2" s="14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4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8"/>
      <c r="NPP2" s="14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8"/>
      <c r="NQE2" s="14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4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8"/>
      <c r="NRF2" s="14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8"/>
      <c r="NRU2" s="14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4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8"/>
      <c r="NSV2" s="14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8"/>
      <c r="NTK2" s="14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4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8"/>
      <c r="NUL2" s="14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8"/>
      <c r="NVA2" s="14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4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8"/>
      <c r="NWB2" s="14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8"/>
      <c r="NWQ2" s="14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4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8"/>
      <c r="NXR2" s="14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8"/>
      <c r="NYG2" s="14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4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8"/>
      <c r="NZH2" s="14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8"/>
      <c r="NZW2" s="14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4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8"/>
      <c r="OAX2" s="14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8"/>
      <c r="OBM2" s="14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4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8"/>
      <c r="OCN2" s="14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8"/>
      <c r="ODC2" s="14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4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8"/>
      <c r="OED2" s="14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8"/>
      <c r="OES2" s="14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4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8"/>
      <c r="OFT2" s="14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8"/>
      <c r="OGI2" s="14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4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8"/>
      <c r="OHJ2" s="14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8"/>
      <c r="OHY2" s="14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4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8"/>
      <c r="OIZ2" s="14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8"/>
      <c r="OJO2" s="14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4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8"/>
      <c r="OKP2" s="14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8"/>
      <c r="OLE2" s="14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4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8"/>
      <c r="OMF2" s="14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8"/>
      <c r="OMU2" s="14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4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8"/>
      <c r="ONV2" s="14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8"/>
      <c r="OOK2" s="14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4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8"/>
      <c r="OPL2" s="14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8"/>
      <c r="OQA2" s="14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4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8"/>
      <c r="ORB2" s="14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8"/>
      <c r="ORQ2" s="14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4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8"/>
      <c r="OSR2" s="14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8"/>
      <c r="OTG2" s="14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4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8"/>
      <c r="OUH2" s="14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8"/>
      <c r="OUW2" s="14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4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8"/>
      <c r="OVX2" s="14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8"/>
      <c r="OWM2" s="14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4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8"/>
      <c r="OXN2" s="14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8"/>
      <c r="OYC2" s="14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4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8"/>
      <c r="OZD2" s="14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8"/>
      <c r="OZS2" s="14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4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8"/>
      <c r="PAT2" s="14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8"/>
      <c r="PBI2" s="14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4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8"/>
      <c r="PCJ2" s="14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8"/>
      <c r="PCY2" s="14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4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8"/>
      <c r="PDZ2" s="14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8"/>
      <c r="PEO2" s="14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4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8"/>
      <c r="PFP2" s="14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8"/>
      <c r="PGE2" s="14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4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8"/>
      <c r="PHF2" s="14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8"/>
      <c r="PHU2" s="14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4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8"/>
      <c r="PIV2" s="14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8"/>
      <c r="PJK2" s="14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4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8"/>
      <c r="PKL2" s="14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8"/>
      <c r="PLA2" s="14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4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8"/>
      <c r="PMB2" s="14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8"/>
      <c r="PMQ2" s="14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4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8"/>
      <c r="PNR2" s="14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8"/>
      <c r="POG2" s="14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4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8"/>
      <c r="PPH2" s="14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8"/>
      <c r="PPW2" s="14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4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8"/>
      <c r="PQX2" s="14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8"/>
      <c r="PRM2" s="14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4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8"/>
      <c r="PSN2" s="14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8"/>
      <c r="PTC2" s="14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4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8"/>
      <c r="PUD2" s="14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8"/>
      <c r="PUS2" s="14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4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8"/>
      <c r="PVT2" s="14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8"/>
      <c r="PWI2" s="14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4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8"/>
      <c r="PXJ2" s="14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8"/>
      <c r="PXY2" s="14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4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8"/>
      <c r="PYZ2" s="14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8"/>
      <c r="PZO2" s="14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4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8"/>
      <c r="QAP2" s="14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8"/>
      <c r="QBE2" s="14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4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8"/>
      <c r="QCF2" s="14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8"/>
      <c r="QCU2" s="14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4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8"/>
      <c r="QDV2" s="14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8"/>
      <c r="QEK2" s="14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4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8"/>
      <c r="QFL2" s="14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8"/>
      <c r="QGA2" s="14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4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8"/>
      <c r="QHB2" s="14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8"/>
      <c r="QHQ2" s="14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4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8"/>
      <c r="QIR2" s="14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8"/>
      <c r="QJG2" s="14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4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8"/>
      <c r="QKH2" s="14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8"/>
      <c r="QKW2" s="14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4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8"/>
      <c r="QLX2" s="14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8"/>
      <c r="QMM2" s="14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4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8"/>
      <c r="QNN2" s="14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8"/>
      <c r="QOC2" s="14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4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8"/>
      <c r="QPD2" s="14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8"/>
      <c r="QPS2" s="14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4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8"/>
      <c r="QQT2" s="14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8"/>
      <c r="QRI2" s="14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4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8"/>
      <c r="QSJ2" s="14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8"/>
      <c r="QSY2" s="14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4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8"/>
      <c r="QTZ2" s="14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8"/>
      <c r="QUO2" s="14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4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8"/>
      <c r="QVP2" s="14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8"/>
      <c r="QWE2" s="14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4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8"/>
      <c r="QXF2" s="14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8"/>
      <c r="QXU2" s="14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4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8"/>
      <c r="QYV2" s="14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8"/>
      <c r="QZK2" s="14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4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8"/>
      <c r="RAL2" s="14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8"/>
      <c r="RBA2" s="14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4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8"/>
      <c r="RCB2" s="14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8"/>
      <c r="RCQ2" s="14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4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8"/>
      <c r="RDR2" s="14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8"/>
      <c r="REG2" s="14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4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8"/>
      <c r="RFH2" s="14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8"/>
      <c r="RFW2" s="14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4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8"/>
      <c r="RGX2" s="14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8"/>
      <c r="RHM2" s="14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4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8"/>
      <c r="RIN2" s="14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8"/>
      <c r="RJC2" s="14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4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8"/>
      <c r="RKD2" s="14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8"/>
      <c r="RKS2" s="14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4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8"/>
      <c r="RLT2" s="14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8"/>
      <c r="RMI2" s="14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4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8"/>
      <c r="RNJ2" s="14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8"/>
      <c r="RNY2" s="14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4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8"/>
      <c r="ROZ2" s="14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8"/>
      <c r="RPO2" s="14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4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8"/>
      <c r="RQP2" s="14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8"/>
      <c r="RRE2" s="14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4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8"/>
      <c r="RSF2" s="14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8"/>
      <c r="RSU2" s="14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4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8"/>
      <c r="RTV2" s="14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8"/>
      <c r="RUK2" s="14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4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8"/>
      <c r="RVL2" s="14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8"/>
      <c r="RWA2" s="14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4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8"/>
      <c r="RXB2" s="14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8"/>
      <c r="RXQ2" s="14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4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8"/>
      <c r="RYR2" s="14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8"/>
      <c r="RZG2" s="14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4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8"/>
      <c r="SAH2" s="14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8"/>
      <c r="SAW2" s="14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4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8"/>
      <c r="SBX2" s="14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8"/>
      <c r="SCM2" s="14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4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8"/>
      <c r="SDN2" s="14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8"/>
      <c r="SEC2" s="14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4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8"/>
      <c r="SFD2" s="14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8"/>
      <c r="SFS2" s="14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4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8"/>
      <c r="SGT2" s="14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8"/>
      <c r="SHI2" s="14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4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8"/>
      <c r="SIJ2" s="14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8"/>
      <c r="SIY2" s="14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4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8"/>
      <c r="SJZ2" s="14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8"/>
      <c r="SKO2" s="14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4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8"/>
      <c r="SLP2" s="14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8"/>
      <c r="SME2" s="14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4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8"/>
      <c r="SNF2" s="14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8"/>
      <c r="SNU2" s="14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4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8"/>
      <c r="SOV2" s="14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8"/>
      <c r="SPK2" s="14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4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8"/>
      <c r="SQL2" s="14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8"/>
      <c r="SRA2" s="14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4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8"/>
      <c r="SSB2" s="14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8"/>
      <c r="SSQ2" s="14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4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8"/>
      <c r="STR2" s="14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8"/>
      <c r="SUG2" s="14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4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8"/>
      <c r="SVH2" s="14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8"/>
      <c r="SVW2" s="14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4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8"/>
      <c r="SWX2" s="14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8"/>
      <c r="SXM2" s="14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4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8"/>
      <c r="SYN2" s="14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8"/>
      <c r="SZC2" s="14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4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8"/>
      <c r="TAD2" s="14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8"/>
      <c r="TAS2" s="14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4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8"/>
      <c r="TBT2" s="14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8"/>
      <c r="TCI2" s="14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4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8"/>
      <c r="TDJ2" s="14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8"/>
      <c r="TDY2" s="14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4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8"/>
      <c r="TEZ2" s="14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8"/>
      <c r="TFO2" s="14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4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8"/>
      <c r="TGP2" s="14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8"/>
      <c r="THE2" s="14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4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8"/>
      <c r="TIF2" s="14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8"/>
      <c r="TIU2" s="14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4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8"/>
      <c r="TJV2" s="14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8"/>
      <c r="TKK2" s="14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4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8"/>
      <c r="TLL2" s="14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8"/>
      <c r="TMA2" s="14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4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8"/>
      <c r="TNB2" s="14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8"/>
      <c r="TNQ2" s="14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4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8"/>
      <c r="TOR2" s="14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8"/>
      <c r="TPG2" s="14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4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8"/>
      <c r="TQH2" s="14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8"/>
      <c r="TQW2" s="14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4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8"/>
      <c r="TRX2" s="14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8"/>
      <c r="TSM2" s="14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4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8"/>
      <c r="TTN2" s="14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8"/>
      <c r="TUC2" s="14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4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8"/>
      <c r="TVD2" s="14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8"/>
      <c r="TVS2" s="14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4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8"/>
      <c r="TWT2" s="14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8"/>
      <c r="TXI2" s="14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4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8"/>
      <c r="TYJ2" s="14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8"/>
      <c r="TYY2" s="14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4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8"/>
      <c r="TZZ2" s="14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8"/>
      <c r="UAO2" s="14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4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8"/>
      <c r="UBP2" s="14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8"/>
      <c r="UCE2" s="14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4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8"/>
      <c r="UDF2" s="14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8"/>
      <c r="UDU2" s="14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4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8"/>
      <c r="UEV2" s="14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8"/>
      <c r="UFK2" s="14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4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8"/>
      <c r="UGL2" s="14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8"/>
      <c r="UHA2" s="14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4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8"/>
      <c r="UIB2" s="14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8"/>
      <c r="UIQ2" s="14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4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8"/>
      <c r="UJR2" s="14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8"/>
      <c r="UKG2" s="14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4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8"/>
      <c r="ULH2" s="14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8"/>
      <c r="ULW2" s="14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4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8"/>
      <c r="UMX2" s="14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8"/>
      <c r="UNM2" s="14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4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8"/>
      <c r="UON2" s="14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8"/>
      <c r="UPC2" s="14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4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8"/>
      <c r="UQD2" s="14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8"/>
      <c r="UQS2" s="14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4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8"/>
      <c r="URT2" s="14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8"/>
      <c r="USI2" s="14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4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8"/>
      <c r="UTJ2" s="14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8"/>
      <c r="UTY2" s="14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4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8"/>
      <c r="UUZ2" s="14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8"/>
      <c r="UVO2" s="14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4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8"/>
      <c r="UWP2" s="14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8"/>
      <c r="UXE2" s="14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4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8"/>
      <c r="UYF2" s="14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8"/>
      <c r="UYU2" s="14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4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8"/>
      <c r="UZV2" s="14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8"/>
      <c r="VAK2" s="14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4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8"/>
      <c r="VBL2" s="14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8"/>
      <c r="VCA2" s="14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4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8"/>
      <c r="VDB2" s="14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8"/>
      <c r="VDQ2" s="14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4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8"/>
      <c r="VER2" s="14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8"/>
      <c r="VFG2" s="14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4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8"/>
      <c r="VGH2" s="14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8"/>
      <c r="VGW2" s="14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4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8"/>
      <c r="VHX2" s="14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8"/>
      <c r="VIM2" s="14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4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8"/>
      <c r="VJN2" s="14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8"/>
      <c r="VKC2" s="14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4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8"/>
      <c r="VLD2" s="14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8"/>
      <c r="VLS2" s="14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4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8"/>
      <c r="VMT2" s="14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8"/>
      <c r="VNI2" s="14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4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8"/>
      <c r="VOJ2" s="14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8"/>
      <c r="VOY2" s="14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4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8"/>
      <c r="VPZ2" s="14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8"/>
      <c r="VQO2" s="14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4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8"/>
      <c r="VRP2" s="14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8"/>
      <c r="VSE2" s="14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4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8"/>
      <c r="VTF2" s="14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8"/>
      <c r="VTU2" s="14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4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8"/>
      <c r="VUV2" s="14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8"/>
      <c r="VVK2" s="14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4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8"/>
      <c r="VWL2" s="14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8"/>
      <c r="VXA2" s="14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4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8"/>
      <c r="VYB2" s="14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8"/>
      <c r="VYQ2" s="14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4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8"/>
      <c r="VZR2" s="14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8"/>
      <c r="WAG2" s="14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4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8"/>
      <c r="WBH2" s="14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8"/>
      <c r="WBW2" s="14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4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8"/>
      <c r="WCX2" s="14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8"/>
      <c r="WDM2" s="14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4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8"/>
      <c r="WEN2" s="14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8"/>
      <c r="WFC2" s="14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4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8"/>
      <c r="WGD2" s="14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8"/>
      <c r="WGS2" s="14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4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8"/>
      <c r="WHT2" s="14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8"/>
      <c r="WII2" s="14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4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8"/>
      <c r="WJJ2" s="14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8"/>
      <c r="WJY2" s="14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4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8"/>
      <c r="WKZ2" s="14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8"/>
      <c r="WLO2" s="14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4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8"/>
      <c r="WMP2" s="14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8"/>
      <c r="WNE2" s="14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4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8"/>
      <c r="WOF2" s="14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8"/>
      <c r="WOU2" s="14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4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8"/>
      <c r="WPV2" s="14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8"/>
      <c r="WQK2" s="14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4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8"/>
      <c r="WRL2" s="14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8"/>
      <c r="WSA2" s="14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4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8"/>
      <c r="WTB2" s="14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8"/>
      <c r="WTQ2" s="14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4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8"/>
      <c r="WUR2" s="14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8"/>
      <c r="WVG2" s="14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4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8"/>
      <c r="WWH2" s="14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8"/>
      <c r="WWW2" s="14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4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8"/>
      <c r="WXX2" s="14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8"/>
      <c r="WYM2" s="14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4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8"/>
      <c r="WZN2" s="14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8"/>
      <c r="XAC2" s="14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4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8"/>
      <c r="XBD2" s="14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8"/>
      <c r="XBS2" s="14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4"/>
      <c r="XCG2" s="13"/>
      <c r="XCH2" s="13"/>
      <c r="XCI2" s="13"/>
    </row>
    <row r="3" spans="1:16311" s="24" customFormat="1" ht="18.75" customHeight="1" x14ac:dyDescent="0.55000000000000004">
      <c r="A3" s="4" t="s">
        <v>15</v>
      </c>
      <c r="B3" s="5">
        <f>SUM(B4:B8)</f>
        <v>6843</v>
      </c>
      <c r="C3" s="5">
        <f>SUM(C4:C8)</f>
        <v>6927</v>
      </c>
      <c r="D3" s="5">
        <f t="shared" ref="D3:N3" si="0">SUM(D4:D8)</f>
        <v>5916</v>
      </c>
      <c r="E3" s="5">
        <f t="shared" si="0"/>
        <v>4841</v>
      </c>
      <c r="F3" s="5">
        <f t="shared" si="0"/>
        <v>3786</v>
      </c>
      <c r="G3" s="5">
        <f t="shared" si="0"/>
        <v>2699</v>
      </c>
      <c r="H3" s="5">
        <f t="shared" si="0"/>
        <v>2033</v>
      </c>
      <c r="I3" s="5">
        <f t="shared" si="0"/>
        <v>988</v>
      </c>
      <c r="J3" s="5">
        <f t="shared" si="0"/>
        <v>546</v>
      </c>
      <c r="K3" s="5">
        <f t="shared" si="0"/>
        <v>388</v>
      </c>
      <c r="L3" s="5">
        <f t="shared" si="0"/>
        <v>254</v>
      </c>
      <c r="M3" s="5">
        <f t="shared" si="0"/>
        <v>82</v>
      </c>
      <c r="N3" s="5">
        <f t="shared" si="0"/>
        <v>0</v>
      </c>
      <c r="O3" s="23"/>
      <c r="P3" s="4" t="s">
        <v>15</v>
      </c>
      <c r="Q3" s="28">
        <f>SUM(R3:AD3)</f>
        <v>1410</v>
      </c>
      <c r="R3" s="5">
        <f t="shared" ref="R3" si="1">SUM(R4:R8)</f>
        <v>99</v>
      </c>
      <c r="S3" s="5">
        <f t="shared" ref="S3:V3" si="2">SUM(S4:S8)</f>
        <v>549</v>
      </c>
      <c r="T3" s="5">
        <f t="shared" si="2"/>
        <v>395</v>
      </c>
      <c r="U3" s="5">
        <f t="shared" si="2"/>
        <v>210</v>
      </c>
      <c r="V3" s="5">
        <f t="shared" si="2"/>
        <v>85</v>
      </c>
      <c r="W3" s="5">
        <f>SUM(W4:W8)</f>
        <v>52</v>
      </c>
      <c r="X3" s="5">
        <f t="shared" ref="X3:AD3" si="3">SUM(X4:X8)</f>
        <v>20</v>
      </c>
      <c r="Y3" s="5">
        <f t="shared" si="3"/>
        <v>0</v>
      </c>
      <c r="Z3" s="5">
        <f t="shared" si="3"/>
        <v>0</v>
      </c>
      <c r="AA3" s="5">
        <f t="shared" si="3"/>
        <v>0</v>
      </c>
      <c r="AB3" s="5">
        <f t="shared" si="3"/>
        <v>0</v>
      </c>
      <c r="AC3" s="5">
        <f t="shared" si="3"/>
        <v>0</v>
      </c>
      <c r="AD3" s="5">
        <f t="shared" si="3"/>
        <v>0</v>
      </c>
      <c r="AE3" s="23"/>
      <c r="AF3" s="4" t="s">
        <v>15</v>
      </c>
      <c r="AG3" s="5">
        <f>SUM(AG4:AG8)</f>
        <v>46</v>
      </c>
      <c r="AH3" s="5">
        <f>SUM(AH4:AH8)</f>
        <v>46</v>
      </c>
      <c r="AI3" s="5">
        <f t="shared" ref="AI3:AS3" si="4">SUM(AI4:AI8)</f>
        <v>44</v>
      </c>
      <c r="AJ3" s="5">
        <f t="shared" si="4"/>
        <v>44</v>
      </c>
      <c r="AK3" s="5">
        <f t="shared" si="4"/>
        <v>42</v>
      </c>
      <c r="AL3" s="5">
        <f t="shared" si="4"/>
        <v>37</v>
      </c>
      <c r="AM3" s="5">
        <f t="shared" si="4"/>
        <v>36</v>
      </c>
      <c r="AN3" s="5">
        <f t="shared" si="4"/>
        <v>13</v>
      </c>
      <c r="AO3" s="5">
        <f t="shared" si="4"/>
        <v>6</v>
      </c>
      <c r="AP3" s="5">
        <f t="shared" si="4"/>
        <v>5</v>
      </c>
      <c r="AQ3" s="5">
        <f t="shared" si="4"/>
        <v>4</v>
      </c>
      <c r="AR3" s="5">
        <f t="shared" si="4"/>
        <v>2</v>
      </c>
      <c r="AS3" s="5">
        <f t="shared" si="4"/>
        <v>0</v>
      </c>
      <c r="AT3" s="52"/>
      <c r="AU3" s="57">
        <f>SUM(AU4:AU8)</f>
        <v>20</v>
      </c>
      <c r="AV3" s="57">
        <f>SUM(AV4:AV8)</f>
        <v>14</v>
      </c>
      <c r="AW3" s="57">
        <f>SUM(AW4:AW8)</f>
        <v>26</v>
      </c>
      <c r="AX3" s="21"/>
      <c r="AY3" s="21"/>
      <c r="AZ3" s="21"/>
      <c r="BA3" s="22"/>
      <c r="BB3" s="20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2"/>
      <c r="BO3" s="23"/>
      <c r="BP3" s="20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2"/>
      <c r="CD3" s="23"/>
      <c r="CE3" s="20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2"/>
      <c r="CR3" s="20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2"/>
      <c r="DE3" s="23"/>
      <c r="DF3" s="20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2"/>
      <c r="DT3" s="23"/>
      <c r="DU3" s="20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2"/>
      <c r="EH3" s="20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2"/>
      <c r="EU3" s="23"/>
      <c r="EV3" s="20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2"/>
      <c r="FJ3" s="23"/>
      <c r="FK3" s="20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2"/>
      <c r="FX3" s="20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2"/>
      <c r="GK3" s="23"/>
      <c r="GL3" s="20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2"/>
      <c r="GZ3" s="23"/>
      <c r="HA3" s="20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2"/>
      <c r="HN3" s="20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2"/>
      <c r="IA3" s="23"/>
      <c r="IB3" s="20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2"/>
      <c r="IP3" s="23"/>
      <c r="IQ3" s="20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2"/>
      <c r="JD3" s="20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2"/>
      <c r="JQ3" s="23"/>
      <c r="JR3" s="20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2"/>
      <c r="KF3" s="23"/>
      <c r="KG3" s="20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2"/>
      <c r="KT3" s="20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2"/>
      <c r="LG3" s="23"/>
      <c r="LH3" s="20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2"/>
      <c r="LV3" s="23"/>
      <c r="LW3" s="20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2"/>
      <c r="MJ3" s="20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2"/>
      <c r="MW3" s="23"/>
      <c r="MX3" s="20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2"/>
      <c r="NL3" s="23"/>
      <c r="NM3" s="20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2"/>
      <c r="NZ3" s="20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2"/>
      <c r="OM3" s="23"/>
      <c r="ON3" s="20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2"/>
      <c r="PB3" s="23"/>
      <c r="PC3" s="20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2"/>
      <c r="PP3" s="20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2"/>
      <c r="QC3" s="23"/>
      <c r="QD3" s="20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2"/>
      <c r="QR3" s="23"/>
      <c r="QS3" s="20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2"/>
      <c r="RF3" s="20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2"/>
      <c r="RS3" s="23"/>
      <c r="RT3" s="20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2"/>
      <c r="SH3" s="23"/>
      <c r="SI3" s="20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2"/>
      <c r="SV3" s="20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2"/>
      <c r="TI3" s="23"/>
      <c r="TJ3" s="20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2"/>
      <c r="TX3" s="23"/>
      <c r="TY3" s="20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2"/>
      <c r="UL3" s="20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2"/>
      <c r="UY3" s="23"/>
      <c r="UZ3" s="20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2"/>
      <c r="VN3" s="23"/>
      <c r="VO3" s="20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2"/>
      <c r="WB3" s="20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2"/>
      <c r="WO3" s="23"/>
      <c r="WP3" s="20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2"/>
      <c r="XD3" s="23"/>
      <c r="XE3" s="20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2"/>
      <c r="XR3" s="20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2"/>
      <c r="YE3" s="23"/>
      <c r="YF3" s="20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2"/>
      <c r="YT3" s="23"/>
      <c r="YU3" s="20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2"/>
      <c r="ZH3" s="20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2"/>
      <c r="ZU3" s="23"/>
      <c r="ZV3" s="20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2"/>
      <c r="AAJ3" s="23"/>
      <c r="AAK3" s="20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2"/>
      <c r="AAX3" s="20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2"/>
      <c r="ABK3" s="23"/>
      <c r="ABL3" s="20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2"/>
      <c r="ABZ3" s="23"/>
      <c r="ACA3" s="20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2"/>
      <c r="ACN3" s="20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2"/>
      <c r="ADA3" s="23"/>
      <c r="ADB3" s="20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2"/>
      <c r="ADP3" s="23"/>
      <c r="ADQ3" s="20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2"/>
      <c r="AED3" s="20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2"/>
      <c r="AEQ3" s="23"/>
      <c r="AER3" s="20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2"/>
      <c r="AFF3" s="23"/>
      <c r="AFG3" s="20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2"/>
      <c r="AFT3" s="20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2"/>
      <c r="AGG3" s="23"/>
      <c r="AGH3" s="20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2"/>
      <c r="AGV3" s="23"/>
      <c r="AGW3" s="20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2"/>
      <c r="AHJ3" s="20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2"/>
      <c r="AHW3" s="23"/>
      <c r="AHX3" s="20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2"/>
      <c r="AIL3" s="23"/>
      <c r="AIM3" s="20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2"/>
      <c r="AIZ3" s="20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2"/>
      <c r="AJM3" s="23"/>
      <c r="AJN3" s="20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2"/>
      <c r="AKB3" s="23"/>
      <c r="AKC3" s="20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2"/>
      <c r="AKP3" s="20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2"/>
      <c r="ALC3" s="23"/>
      <c r="ALD3" s="20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2"/>
      <c r="ALR3" s="23"/>
      <c r="ALS3" s="20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2"/>
      <c r="AMF3" s="20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2"/>
      <c r="AMS3" s="23"/>
      <c r="AMT3" s="20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2"/>
      <c r="ANH3" s="23"/>
      <c r="ANI3" s="20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2"/>
      <c r="ANV3" s="20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2"/>
      <c r="AOI3" s="23"/>
      <c r="AOJ3" s="20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2"/>
      <c r="AOX3" s="23"/>
      <c r="AOY3" s="20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2"/>
      <c r="APL3" s="20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2"/>
      <c r="APY3" s="23"/>
      <c r="APZ3" s="20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2"/>
      <c r="AQN3" s="23"/>
      <c r="AQO3" s="20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2"/>
      <c r="ARB3" s="20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2"/>
      <c r="ARO3" s="23"/>
      <c r="ARP3" s="20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2"/>
      <c r="ASD3" s="23"/>
      <c r="ASE3" s="20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2"/>
      <c r="ASR3" s="20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2"/>
      <c r="ATE3" s="23"/>
      <c r="ATF3" s="20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2"/>
      <c r="ATT3" s="23"/>
      <c r="ATU3" s="20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2"/>
      <c r="AUH3" s="20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2"/>
      <c r="AUU3" s="23"/>
      <c r="AUV3" s="20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2"/>
      <c r="AVJ3" s="23"/>
      <c r="AVK3" s="20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2"/>
      <c r="AVX3" s="20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2"/>
      <c r="AWK3" s="23"/>
      <c r="AWL3" s="20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2"/>
      <c r="AWZ3" s="23"/>
      <c r="AXA3" s="20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2"/>
      <c r="AXN3" s="20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2"/>
      <c r="AYA3" s="23"/>
      <c r="AYB3" s="20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2"/>
      <c r="AYP3" s="23"/>
      <c r="AYQ3" s="20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2"/>
      <c r="AZD3" s="20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2"/>
      <c r="AZQ3" s="23"/>
      <c r="AZR3" s="20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2"/>
      <c r="BAF3" s="23"/>
      <c r="BAG3" s="20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2"/>
      <c r="BAT3" s="20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2"/>
      <c r="BBG3" s="23"/>
      <c r="BBH3" s="20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2"/>
      <c r="BBV3" s="23"/>
      <c r="BBW3" s="20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2"/>
      <c r="BCJ3" s="20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2"/>
      <c r="BCW3" s="23"/>
      <c r="BCX3" s="20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2"/>
      <c r="BDL3" s="23"/>
      <c r="BDM3" s="20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2"/>
      <c r="BDZ3" s="20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2"/>
      <c r="BEM3" s="23"/>
      <c r="BEN3" s="20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2"/>
      <c r="BFB3" s="23"/>
      <c r="BFC3" s="20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2"/>
      <c r="BFP3" s="20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2"/>
      <c r="BGC3" s="23"/>
      <c r="BGD3" s="20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2"/>
      <c r="BGR3" s="23"/>
      <c r="BGS3" s="20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2"/>
      <c r="BHF3" s="20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2"/>
      <c r="BHS3" s="23"/>
      <c r="BHT3" s="20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2"/>
      <c r="BIH3" s="23"/>
      <c r="BII3" s="20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2"/>
      <c r="BIV3" s="20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2"/>
      <c r="BJI3" s="23"/>
      <c r="BJJ3" s="20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2"/>
      <c r="BJX3" s="23"/>
      <c r="BJY3" s="20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2"/>
      <c r="BKL3" s="20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2"/>
      <c r="BKY3" s="23"/>
      <c r="BKZ3" s="20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2"/>
      <c r="BLN3" s="23"/>
      <c r="BLO3" s="20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2"/>
      <c r="BMB3" s="20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2"/>
      <c r="BMO3" s="23"/>
      <c r="BMP3" s="20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2"/>
      <c r="BND3" s="23"/>
      <c r="BNE3" s="20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2"/>
      <c r="BNR3" s="20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2"/>
      <c r="BOE3" s="23"/>
      <c r="BOF3" s="20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2"/>
      <c r="BOT3" s="23"/>
      <c r="BOU3" s="20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2"/>
      <c r="BPH3" s="20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2"/>
      <c r="BPU3" s="23"/>
      <c r="BPV3" s="20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2"/>
      <c r="BQJ3" s="23"/>
      <c r="BQK3" s="20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2"/>
      <c r="BQX3" s="20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2"/>
      <c r="BRK3" s="23"/>
      <c r="BRL3" s="20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2"/>
      <c r="BRZ3" s="23"/>
      <c r="BSA3" s="20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2"/>
      <c r="BSN3" s="20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2"/>
      <c r="BTA3" s="23"/>
      <c r="BTB3" s="20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2"/>
      <c r="BTP3" s="23"/>
      <c r="BTQ3" s="20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2"/>
      <c r="BUD3" s="20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2"/>
      <c r="BUQ3" s="23"/>
      <c r="BUR3" s="20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2"/>
      <c r="BVF3" s="23"/>
      <c r="BVG3" s="20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2"/>
      <c r="BVT3" s="20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2"/>
      <c r="BWG3" s="23"/>
      <c r="BWH3" s="20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2"/>
      <c r="BWV3" s="23"/>
      <c r="BWW3" s="20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2"/>
      <c r="BXJ3" s="20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2"/>
      <c r="BXW3" s="23"/>
      <c r="BXX3" s="20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2"/>
      <c r="BYL3" s="23"/>
      <c r="BYM3" s="20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2"/>
      <c r="BYZ3" s="20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2"/>
      <c r="BZM3" s="23"/>
      <c r="BZN3" s="20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2"/>
      <c r="CAB3" s="23"/>
      <c r="CAC3" s="20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2"/>
      <c r="CAP3" s="20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2"/>
      <c r="CBC3" s="23"/>
      <c r="CBD3" s="20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2"/>
      <c r="CBR3" s="23"/>
      <c r="CBS3" s="20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2"/>
      <c r="CCF3" s="20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2"/>
      <c r="CCS3" s="23"/>
      <c r="CCT3" s="20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2"/>
      <c r="CDH3" s="23"/>
      <c r="CDI3" s="20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2"/>
      <c r="CDV3" s="20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2"/>
      <c r="CEI3" s="23"/>
      <c r="CEJ3" s="20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2"/>
      <c r="CEX3" s="23"/>
      <c r="CEY3" s="20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2"/>
      <c r="CFL3" s="20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2"/>
      <c r="CFY3" s="23"/>
      <c r="CFZ3" s="20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2"/>
      <c r="CGN3" s="23"/>
      <c r="CGO3" s="20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2"/>
      <c r="CHB3" s="20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2"/>
      <c r="CHO3" s="23"/>
      <c r="CHP3" s="20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2"/>
      <c r="CID3" s="23"/>
      <c r="CIE3" s="20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2"/>
      <c r="CIR3" s="20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2"/>
      <c r="CJE3" s="23"/>
      <c r="CJF3" s="20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2"/>
      <c r="CJT3" s="23"/>
      <c r="CJU3" s="20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2"/>
      <c r="CKH3" s="20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2"/>
      <c r="CKU3" s="23"/>
      <c r="CKV3" s="20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2"/>
      <c r="CLJ3" s="23"/>
      <c r="CLK3" s="20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2"/>
      <c r="CLX3" s="20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2"/>
      <c r="CMK3" s="23"/>
      <c r="CML3" s="20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2"/>
      <c r="CMZ3" s="23"/>
      <c r="CNA3" s="20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2"/>
      <c r="CNN3" s="20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2"/>
      <c r="COA3" s="23"/>
      <c r="COB3" s="20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2"/>
      <c r="COP3" s="23"/>
      <c r="COQ3" s="20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2"/>
      <c r="CPD3" s="20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2"/>
      <c r="CPQ3" s="23"/>
      <c r="CPR3" s="20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2"/>
      <c r="CQF3" s="23"/>
      <c r="CQG3" s="20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2"/>
      <c r="CQT3" s="20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2"/>
      <c r="CRG3" s="23"/>
      <c r="CRH3" s="20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2"/>
      <c r="CRV3" s="23"/>
      <c r="CRW3" s="20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2"/>
      <c r="CSJ3" s="20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2"/>
      <c r="CSW3" s="23"/>
      <c r="CSX3" s="20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2"/>
      <c r="CTL3" s="23"/>
      <c r="CTM3" s="20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2"/>
      <c r="CTZ3" s="20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2"/>
      <c r="CUM3" s="23"/>
      <c r="CUN3" s="20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2"/>
      <c r="CVB3" s="23"/>
      <c r="CVC3" s="20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2"/>
      <c r="CVP3" s="20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2"/>
      <c r="CWC3" s="23"/>
      <c r="CWD3" s="20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2"/>
      <c r="CWR3" s="23"/>
      <c r="CWS3" s="20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2"/>
      <c r="CXF3" s="20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2"/>
      <c r="CXS3" s="23"/>
      <c r="CXT3" s="20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2"/>
      <c r="CYH3" s="23"/>
      <c r="CYI3" s="20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2"/>
      <c r="CYV3" s="20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2"/>
      <c r="CZI3" s="23"/>
      <c r="CZJ3" s="20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2"/>
      <c r="CZX3" s="23"/>
      <c r="CZY3" s="20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2"/>
      <c r="DAL3" s="20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2"/>
      <c r="DAY3" s="23"/>
      <c r="DAZ3" s="20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2"/>
      <c r="DBN3" s="23"/>
      <c r="DBO3" s="20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2"/>
      <c r="DCB3" s="20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2"/>
      <c r="DCO3" s="23"/>
      <c r="DCP3" s="20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2"/>
      <c r="DDD3" s="23"/>
      <c r="DDE3" s="20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2"/>
      <c r="DDR3" s="20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2"/>
      <c r="DEE3" s="23"/>
      <c r="DEF3" s="20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2"/>
      <c r="DET3" s="23"/>
      <c r="DEU3" s="20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2"/>
      <c r="DFH3" s="20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2"/>
      <c r="DFU3" s="23"/>
      <c r="DFV3" s="20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2"/>
      <c r="DGJ3" s="23"/>
      <c r="DGK3" s="20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2"/>
      <c r="DGX3" s="20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2"/>
      <c r="DHK3" s="23"/>
      <c r="DHL3" s="20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2"/>
      <c r="DHZ3" s="23"/>
      <c r="DIA3" s="20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2"/>
      <c r="DIN3" s="20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2"/>
      <c r="DJA3" s="23"/>
      <c r="DJB3" s="20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2"/>
      <c r="DJP3" s="23"/>
      <c r="DJQ3" s="20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2"/>
      <c r="DKD3" s="20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2"/>
      <c r="DKQ3" s="23"/>
      <c r="DKR3" s="20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2"/>
      <c r="DLF3" s="23"/>
      <c r="DLG3" s="20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2"/>
      <c r="DLT3" s="20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2"/>
      <c r="DMG3" s="23"/>
      <c r="DMH3" s="20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2"/>
      <c r="DMV3" s="23"/>
      <c r="DMW3" s="20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2"/>
      <c r="DNJ3" s="20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2"/>
      <c r="DNW3" s="23"/>
      <c r="DNX3" s="20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2"/>
      <c r="DOL3" s="23"/>
      <c r="DOM3" s="20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2"/>
      <c r="DOZ3" s="20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2"/>
      <c r="DPM3" s="23"/>
      <c r="DPN3" s="20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2"/>
      <c r="DQB3" s="23"/>
      <c r="DQC3" s="20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2"/>
      <c r="DQP3" s="20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2"/>
      <c r="DRC3" s="23"/>
      <c r="DRD3" s="20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2"/>
      <c r="DRR3" s="23"/>
      <c r="DRS3" s="20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2"/>
      <c r="DSF3" s="20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2"/>
      <c r="DSS3" s="23"/>
      <c r="DST3" s="20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2"/>
      <c r="DTH3" s="23"/>
      <c r="DTI3" s="20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2"/>
      <c r="DTV3" s="20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2"/>
      <c r="DUI3" s="23"/>
      <c r="DUJ3" s="20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2"/>
      <c r="DUX3" s="23"/>
      <c r="DUY3" s="20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2"/>
      <c r="DVL3" s="20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2"/>
      <c r="DVY3" s="23"/>
      <c r="DVZ3" s="20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2"/>
      <c r="DWN3" s="23"/>
      <c r="DWO3" s="20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2"/>
      <c r="DXB3" s="20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2"/>
      <c r="DXO3" s="23"/>
      <c r="DXP3" s="20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2"/>
      <c r="DYD3" s="23"/>
      <c r="DYE3" s="20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2"/>
      <c r="DYR3" s="20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2"/>
      <c r="DZE3" s="23"/>
      <c r="DZF3" s="20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2"/>
      <c r="DZT3" s="23"/>
      <c r="DZU3" s="20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2"/>
      <c r="EAH3" s="20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2"/>
      <c r="EAU3" s="23"/>
      <c r="EAV3" s="20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2"/>
      <c r="EBJ3" s="23"/>
      <c r="EBK3" s="20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2"/>
      <c r="EBX3" s="20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2"/>
      <c r="ECK3" s="23"/>
      <c r="ECL3" s="20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2"/>
      <c r="ECZ3" s="23"/>
      <c r="EDA3" s="20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2"/>
      <c r="EDN3" s="20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2"/>
      <c r="EEA3" s="23"/>
      <c r="EEB3" s="20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2"/>
      <c r="EEP3" s="23"/>
      <c r="EEQ3" s="20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2"/>
      <c r="EFD3" s="20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2"/>
      <c r="EFQ3" s="23"/>
      <c r="EFR3" s="20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2"/>
      <c r="EGF3" s="23"/>
      <c r="EGG3" s="20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2"/>
      <c r="EGT3" s="20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2"/>
      <c r="EHG3" s="23"/>
      <c r="EHH3" s="20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2"/>
      <c r="EHV3" s="23"/>
      <c r="EHW3" s="20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2"/>
      <c r="EIJ3" s="20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2"/>
      <c r="EIW3" s="23"/>
      <c r="EIX3" s="20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2"/>
      <c r="EJL3" s="23"/>
      <c r="EJM3" s="20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2"/>
      <c r="EJZ3" s="20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2"/>
      <c r="EKM3" s="23"/>
      <c r="EKN3" s="20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2"/>
      <c r="ELB3" s="23"/>
      <c r="ELC3" s="20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2"/>
      <c r="ELP3" s="20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2"/>
      <c r="EMC3" s="23"/>
      <c r="EMD3" s="20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2"/>
      <c r="EMR3" s="23"/>
      <c r="EMS3" s="20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2"/>
      <c r="ENF3" s="20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2"/>
      <c r="ENS3" s="23"/>
      <c r="ENT3" s="20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2"/>
      <c r="EOH3" s="23"/>
      <c r="EOI3" s="20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2"/>
      <c r="EOV3" s="20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2"/>
      <c r="EPI3" s="23"/>
      <c r="EPJ3" s="20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2"/>
      <c r="EPX3" s="23"/>
      <c r="EPY3" s="20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2"/>
      <c r="EQL3" s="20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2"/>
      <c r="EQY3" s="23"/>
      <c r="EQZ3" s="20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2"/>
      <c r="ERN3" s="23"/>
      <c r="ERO3" s="20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2"/>
      <c r="ESB3" s="20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2"/>
      <c r="ESO3" s="23"/>
      <c r="ESP3" s="20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2"/>
      <c r="ETD3" s="23"/>
      <c r="ETE3" s="20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2"/>
      <c r="ETR3" s="20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2"/>
      <c r="EUE3" s="23"/>
      <c r="EUF3" s="20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2"/>
      <c r="EUT3" s="23"/>
      <c r="EUU3" s="20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2"/>
      <c r="EVH3" s="20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2"/>
      <c r="EVU3" s="23"/>
      <c r="EVV3" s="20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2"/>
      <c r="EWJ3" s="23"/>
      <c r="EWK3" s="20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2"/>
      <c r="EWX3" s="20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2"/>
      <c r="EXK3" s="23"/>
      <c r="EXL3" s="20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2"/>
      <c r="EXZ3" s="23"/>
      <c r="EYA3" s="20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2"/>
      <c r="EYN3" s="20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2"/>
      <c r="EZA3" s="23"/>
      <c r="EZB3" s="20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2"/>
      <c r="EZP3" s="23"/>
      <c r="EZQ3" s="20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2"/>
      <c r="FAD3" s="20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2"/>
      <c r="FAQ3" s="23"/>
      <c r="FAR3" s="20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2"/>
      <c r="FBF3" s="23"/>
      <c r="FBG3" s="20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2"/>
      <c r="FBT3" s="20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2"/>
      <c r="FCG3" s="23"/>
      <c r="FCH3" s="20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2"/>
      <c r="FCV3" s="23"/>
      <c r="FCW3" s="20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2"/>
      <c r="FDJ3" s="20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2"/>
      <c r="FDW3" s="23"/>
      <c r="FDX3" s="20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2"/>
      <c r="FEL3" s="23"/>
      <c r="FEM3" s="20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2"/>
      <c r="FEZ3" s="20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2"/>
      <c r="FFM3" s="23"/>
      <c r="FFN3" s="20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2"/>
      <c r="FGB3" s="23"/>
      <c r="FGC3" s="20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2"/>
      <c r="FGP3" s="20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2"/>
      <c r="FHC3" s="23"/>
      <c r="FHD3" s="20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2"/>
      <c r="FHR3" s="23"/>
      <c r="FHS3" s="20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2"/>
      <c r="FIF3" s="20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2"/>
      <c r="FIS3" s="23"/>
      <c r="FIT3" s="20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2"/>
      <c r="FJH3" s="23"/>
      <c r="FJI3" s="20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2"/>
      <c r="FJV3" s="20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2"/>
      <c r="FKI3" s="23"/>
      <c r="FKJ3" s="20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2"/>
      <c r="FKX3" s="23"/>
      <c r="FKY3" s="20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2"/>
      <c r="FLL3" s="20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2"/>
      <c r="FLY3" s="23"/>
      <c r="FLZ3" s="20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2"/>
      <c r="FMN3" s="23"/>
      <c r="FMO3" s="20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2"/>
      <c r="FNB3" s="20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2"/>
      <c r="FNO3" s="23"/>
      <c r="FNP3" s="20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2"/>
      <c r="FOD3" s="23"/>
      <c r="FOE3" s="20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2"/>
      <c r="FOR3" s="20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2"/>
      <c r="FPE3" s="23"/>
      <c r="FPF3" s="20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2"/>
      <c r="FPT3" s="23"/>
      <c r="FPU3" s="20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2"/>
      <c r="FQH3" s="20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2"/>
      <c r="FQU3" s="23"/>
      <c r="FQV3" s="20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2"/>
      <c r="FRJ3" s="23"/>
      <c r="FRK3" s="20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2"/>
      <c r="FRX3" s="20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2"/>
      <c r="FSK3" s="23"/>
      <c r="FSL3" s="20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2"/>
      <c r="FSZ3" s="23"/>
      <c r="FTA3" s="20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2"/>
      <c r="FTN3" s="20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2"/>
      <c r="FUA3" s="23"/>
      <c r="FUB3" s="20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2"/>
      <c r="FUP3" s="23"/>
      <c r="FUQ3" s="20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2"/>
      <c r="FVD3" s="20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2"/>
      <c r="FVQ3" s="23"/>
      <c r="FVR3" s="20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2"/>
      <c r="FWF3" s="23"/>
      <c r="FWG3" s="20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2"/>
      <c r="FWT3" s="20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2"/>
      <c r="FXG3" s="23"/>
      <c r="FXH3" s="20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2"/>
      <c r="FXV3" s="23"/>
      <c r="FXW3" s="20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2"/>
      <c r="FYJ3" s="20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2"/>
      <c r="FYW3" s="23"/>
      <c r="FYX3" s="20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2"/>
      <c r="FZL3" s="23"/>
      <c r="FZM3" s="20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2"/>
      <c r="FZZ3" s="20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2"/>
      <c r="GAM3" s="23"/>
      <c r="GAN3" s="20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2"/>
      <c r="GBB3" s="23"/>
      <c r="GBC3" s="20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2"/>
      <c r="GBP3" s="20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2"/>
      <c r="GCC3" s="23"/>
      <c r="GCD3" s="20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2"/>
      <c r="GCR3" s="23"/>
      <c r="GCS3" s="20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2"/>
      <c r="GDF3" s="20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2"/>
      <c r="GDS3" s="23"/>
      <c r="GDT3" s="20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2"/>
      <c r="GEH3" s="23"/>
      <c r="GEI3" s="20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2"/>
      <c r="GEV3" s="20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2"/>
      <c r="GFI3" s="23"/>
      <c r="GFJ3" s="20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2"/>
      <c r="GFX3" s="23"/>
      <c r="GFY3" s="20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2"/>
      <c r="GGL3" s="20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2"/>
      <c r="GGY3" s="23"/>
      <c r="GGZ3" s="20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2"/>
      <c r="GHN3" s="23"/>
      <c r="GHO3" s="20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2"/>
      <c r="GIB3" s="20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2"/>
      <c r="GIO3" s="23"/>
      <c r="GIP3" s="20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2"/>
      <c r="GJD3" s="23"/>
      <c r="GJE3" s="20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2"/>
      <c r="GJR3" s="20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2"/>
      <c r="GKE3" s="23"/>
      <c r="GKF3" s="20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2"/>
      <c r="GKT3" s="23"/>
      <c r="GKU3" s="20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2"/>
      <c r="GLH3" s="20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2"/>
      <c r="GLU3" s="23"/>
      <c r="GLV3" s="20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2"/>
      <c r="GMJ3" s="23"/>
      <c r="GMK3" s="20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2"/>
      <c r="GMX3" s="20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2"/>
      <c r="GNK3" s="23"/>
      <c r="GNL3" s="20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2"/>
      <c r="GNZ3" s="23"/>
      <c r="GOA3" s="20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2"/>
      <c r="GON3" s="20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2"/>
      <c r="GPA3" s="23"/>
      <c r="GPB3" s="20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2"/>
      <c r="GPP3" s="23"/>
      <c r="GPQ3" s="20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2"/>
      <c r="GQD3" s="20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2"/>
      <c r="GQQ3" s="23"/>
      <c r="GQR3" s="20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2"/>
      <c r="GRF3" s="23"/>
      <c r="GRG3" s="20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2"/>
      <c r="GRT3" s="20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2"/>
      <c r="GSG3" s="23"/>
      <c r="GSH3" s="20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2"/>
      <c r="GSV3" s="23"/>
      <c r="GSW3" s="20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2"/>
      <c r="GTJ3" s="20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2"/>
      <c r="GTW3" s="23"/>
      <c r="GTX3" s="20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2"/>
      <c r="GUL3" s="23"/>
      <c r="GUM3" s="20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2"/>
      <c r="GUZ3" s="20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2"/>
      <c r="GVM3" s="23"/>
      <c r="GVN3" s="20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2"/>
      <c r="GWB3" s="23"/>
      <c r="GWC3" s="20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2"/>
      <c r="GWP3" s="20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2"/>
      <c r="GXC3" s="23"/>
      <c r="GXD3" s="20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2"/>
      <c r="GXR3" s="23"/>
      <c r="GXS3" s="20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2"/>
      <c r="GYF3" s="20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2"/>
      <c r="GYS3" s="23"/>
      <c r="GYT3" s="20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2"/>
      <c r="GZH3" s="23"/>
      <c r="GZI3" s="20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2"/>
      <c r="GZV3" s="20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2"/>
      <c r="HAI3" s="23"/>
      <c r="HAJ3" s="20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2"/>
      <c r="HAX3" s="23"/>
      <c r="HAY3" s="20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2"/>
      <c r="HBL3" s="20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2"/>
      <c r="HBY3" s="23"/>
      <c r="HBZ3" s="20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2"/>
      <c r="HCN3" s="23"/>
      <c r="HCO3" s="20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2"/>
      <c r="HDB3" s="20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2"/>
      <c r="HDO3" s="23"/>
      <c r="HDP3" s="20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2"/>
      <c r="HED3" s="23"/>
      <c r="HEE3" s="20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2"/>
      <c r="HER3" s="20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2"/>
      <c r="HFE3" s="23"/>
      <c r="HFF3" s="20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2"/>
      <c r="HFT3" s="23"/>
      <c r="HFU3" s="20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2"/>
      <c r="HGH3" s="20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2"/>
      <c r="HGU3" s="23"/>
      <c r="HGV3" s="20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2"/>
      <c r="HHJ3" s="23"/>
      <c r="HHK3" s="20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2"/>
      <c r="HHX3" s="20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2"/>
      <c r="HIK3" s="23"/>
      <c r="HIL3" s="20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2"/>
      <c r="HIZ3" s="23"/>
      <c r="HJA3" s="20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2"/>
      <c r="HJN3" s="20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2"/>
      <c r="HKA3" s="23"/>
      <c r="HKB3" s="20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2"/>
      <c r="HKP3" s="23"/>
      <c r="HKQ3" s="20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2"/>
      <c r="HLD3" s="20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2"/>
      <c r="HLQ3" s="23"/>
      <c r="HLR3" s="20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2"/>
      <c r="HMF3" s="23"/>
      <c r="HMG3" s="20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2"/>
      <c r="HMT3" s="20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2"/>
      <c r="HNG3" s="23"/>
      <c r="HNH3" s="20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2"/>
      <c r="HNV3" s="23"/>
      <c r="HNW3" s="20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2"/>
      <c r="HOJ3" s="20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2"/>
      <c r="HOW3" s="23"/>
      <c r="HOX3" s="20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2"/>
      <c r="HPL3" s="23"/>
      <c r="HPM3" s="20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2"/>
      <c r="HPZ3" s="20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2"/>
      <c r="HQM3" s="23"/>
      <c r="HQN3" s="20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2"/>
      <c r="HRB3" s="23"/>
      <c r="HRC3" s="20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2"/>
      <c r="HRP3" s="20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2"/>
      <c r="HSC3" s="23"/>
      <c r="HSD3" s="20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2"/>
      <c r="HSR3" s="23"/>
      <c r="HSS3" s="20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2"/>
      <c r="HTF3" s="20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2"/>
      <c r="HTS3" s="23"/>
      <c r="HTT3" s="20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2"/>
      <c r="HUH3" s="23"/>
      <c r="HUI3" s="20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2"/>
      <c r="HUV3" s="20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2"/>
      <c r="HVI3" s="23"/>
      <c r="HVJ3" s="20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2"/>
      <c r="HVX3" s="23"/>
      <c r="HVY3" s="20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2"/>
      <c r="HWL3" s="20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2"/>
      <c r="HWY3" s="23"/>
      <c r="HWZ3" s="20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2"/>
      <c r="HXN3" s="23"/>
      <c r="HXO3" s="20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2"/>
      <c r="HYB3" s="20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2"/>
      <c r="HYO3" s="23"/>
      <c r="HYP3" s="20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2"/>
      <c r="HZD3" s="23"/>
      <c r="HZE3" s="20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2"/>
      <c r="HZR3" s="20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2"/>
      <c r="IAE3" s="23"/>
      <c r="IAF3" s="20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2"/>
      <c r="IAT3" s="23"/>
      <c r="IAU3" s="20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2"/>
      <c r="IBH3" s="20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2"/>
      <c r="IBU3" s="23"/>
      <c r="IBV3" s="20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2"/>
      <c r="ICJ3" s="23"/>
      <c r="ICK3" s="20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2"/>
      <c r="ICX3" s="20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2"/>
      <c r="IDK3" s="23"/>
      <c r="IDL3" s="20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2"/>
      <c r="IDZ3" s="23"/>
      <c r="IEA3" s="20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2"/>
      <c r="IEN3" s="20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2"/>
      <c r="IFA3" s="23"/>
      <c r="IFB3" s="20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2"/>
      <c r="IFP3" s="23"/>
      <c r="IFQ3" s="20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2"/>
      <c r="IGD3" s="20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2"/>
      <c r="IGQ3" s="23"/>
      <c r="IGR3" s="20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2"/>
      <c r="IHF3" s="23"/>
      <c r="IHG3" s="20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2"/>
      <c r="IHT3" s="20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2"/>
      <c r="IIG3" s="23"/>
      <c r="IIH3" s="20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2"/>
      <c r="IIV3" s="23"/>
      <c r="IIW3" s="20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2"/>
      <c r="IJJ3" s="20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2"/>
      <c r="IJW3" s="23"/>
      <c r="IJX3" s="20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2"/>
      <c r="IKL3" s="23"/>
      <c r="IKM3" s="20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2"/>
      <c r="IKZ3" s="20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2"/>
      <c r="ILM3" s="23"/>
      <c r="ILN3" s="20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2"/>
      <c r="IMB3" s="23"/>
      <c r="IMC3" s="20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2"/>
      <c r="IMP3" s="20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2"/>
      <c r="INC3" s="23"/>
      <c r="IND3" s="20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2"/>
      <c r="INR3" s="23"/>
      <c r="INS3" s="20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2"/>
      <c r="IOF3" s="20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2"/>
      <c r="IOS3" s="23"/>
      <c r="IOT3" s="20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2"/>
      <c r="IPH3" s="23"/>
      <c r="IPI3" s="20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2"/>
      <c r="IPV3" s="20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2"/>
      <c r="IQI3" s="23"/>
      <c r="IQJ3" s="20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2"/>
      <c r="IQX3" s="23"/>
      <c r="IQY3" s="20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2"/>
      <c r="IRL3" s="20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2"/>
      <c r="IRY3" s="23"/>
      <c r="IRZ3" s="20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2"/>
      <c r="ISN3" s="23"/>
      <c r="ISO3" s="20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2"/>
      <c r="ITB3" s="20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2"/>
      <c r="ITO3" s="23"/>
      <c r="ITP3" s="20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2"/>
      <c r="IUD3" s="23"/>
      <c r="IUE3" s="20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2"/>
      <c r="IUR3" s="20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2"/>
      <c r="IVE3" s="23"/>
      <c r="IVF3" s="20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2"/>
      <c r="IVT3" s="23"/>
      <c r="IVU3" s="20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2"/>
      <c r="IWH3" s="20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2"/>
      <c r="IWU3" s="23"/>
      <c r="IWV3" s="20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2"/>
      <c r="IXJ3" s="23"/>
      <c r="IXK3" s="20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2"/>
      <c r="IXX3" s="20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2"/>
      <c r="IYK3" s="23"/>
      <c r="IYL3" s="20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2"/>
      <c r="IYZ3" s="23"/>
      <c r="IZA3" s="20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2"/>
      <c r="IZN3" s="20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2"/>
      <c r="JAA3" s="23"/>
      <c r="JAB3" s="20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2"/>
      <c r="JAP3" s="23"/>
      <c r="JAQ3" s="20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2"/>
      <c r="JBD3" s="20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2"/>
      <c r="JBQ3" s="23"/>
      <c r="JBR3" s="20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2"/>
      <c r="JCF3" s="23"/>
      <c r="JCG3" s="20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2"/>
      <c r="JCT3" s="20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2"/>
      <c r="JDG3" s="23"/>
      <c r="JDH3" s="20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2"/>
      <c r="JDV3" s="23"/>
      <c r="JDW3" s="20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2"/>
      <c r="JEJ3" s="20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2"/>
      <c r="JEW3" s="23"/>
      <c r="JEX3" s="20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2"/>
      <c r="JFL3" s="23"/>
      <c r="JFM3" s="20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2"/>
      <c r="JFZ3" s="20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2"/>
      <c r="JGM3" s="23"/>
      <c r="JGN3" s="20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2"/>
      <c r="JHB3" s="23"/>
      <c r="JHC3" s="20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2"/>
      <c r="JHP3" s="20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2"/>
      <c r="JIC3" s="23"/>
      <c r="JID3" s="20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2"/>
      <c r="JIR3" s="23"/>
      <c r="JIS3" s="20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2"/>
      <c r="JJF3" s="20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2"/>
      <c r="JJS3" s="23"/>
      <c r="JJT3" s="20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2"/>
      <c r="JKH3" s="23"/>
      <c r="JKI3" s="20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2"/>
      <c r="JKV3" s="20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2"/>
      <c r="JLI3" s="23"/>
      <c r="JLJ3" s="20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2"/>
      <c r="JLX3" s="23"/>
      <c r="JLY3" s="20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2"/>
      <c r="JML3" s="20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2"/>
      <c r="JMY3" s="23"/>
      <c r="JMZ3" s="20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2"/>
      <c r="JNN3" s="23"/>
      <c r="JNO3" s="20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2"/>
      <c r="JOB3" s="20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2"/>
      <c r="JOO3" s="23"/>
      <c r="JOP3" s="20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2"/>
      <c r="JPD3" s="23"/>
      <c r="JPE3" s="20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2"/>
      <c r="JPR3" s="20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2"/>
      <c r="JQE3" s="23"/>
      <c r="JQF3" s="20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2"/>
      <c r="JQT3" s="23"/>
      <c r="JQU3" s="20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2"/>
      <c r="JRH3" s="20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2"/>
      <c r="JRU3" s="23"/>
      <c r="JRV3" s="20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2"/>
      <c r="JSJ3" s="23"/>
      <c r="JSK3" s="20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2"/>
      <c r="JSX3" s="20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2"/>
      <c r="JTK3" s="23"/>
      <c r="JTL3" s="20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2"/>
      <c r="JTZ3" s="23"/>
      <c r="JUA3" s="20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2"/>
      <c r="JUN3" s="20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2"/>
      <c r="JVA3" s="23"/>
      <c r="JVB3" s="20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2"/>
      <c r="JVP3" s="23"/>
      <c r="JVQ3" s="20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2"/>
      <c r="JWD3" s="20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2"/>
      <c r="JWQ3" s="23"/>
      <c r="JWR3" s="20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2"/>
      <c r="JXF3" s="23"/>
      <c r="JXG3" s="20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2"/>
      <c r="JXT3" s="20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2"/>
      <c r="JYG3" s="23"/>
      <c r="JYH3" s="20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2"/>
      <c r="JYV3" s="23"/>
      <c r="JYW3" s="20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2"/>
      <c r="JZJ3" s="20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2"/>
      <c r="JZW3" s="23"/>
      <c r="JZX3" s="20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2"/>
      <c r="KAL3" s="23"/>
      <c r="KAM3" s="20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2"/>
      <c r="KAZ3" s="20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2"/>
      <c r="KBM3" s="23"/>
      <c r="KBN3" s="20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2"/>
      <c r="KCB3" s="23"/>
      <c r="KCC3" s="20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2"/>
      <c r="KCP3" s="20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2"/>
      <c r="KDC3" s="23"/>
      <c r="KDD3" s="20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2"/>
      <c r="KDR3" s="23"/>
      <c r="KDS3" s="20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2"/>
      <c r="KEF3" s="20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2"/>
      <c r="KES3" s="23"/>
      <c r="KET3" s="20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2"/>
      <c r="KFH3" s="23"/>
      <c r="KFI3" s="20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2"/>
      <c r="KFV3" s="20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2"/>
      <c r="KGI3" s="23"/>
      <c r="KGJ3" s="20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2"/>
      <c r="KGX3" s="23"/>
      <c r="KGY3" s="20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2"/>
      <c r="KHL3" s="20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2"/>
      <c r="KHY3" s="23"/>
      <c r="KHZ3" s="20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2"/>
      <c r="KIN3" s="23"/>
      <c r="KIO3" s="20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2"/>
      <c r="KJB3" s="20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2"/>
      <c r="KJO3" s="23"/>
      <c r="KJP3" s="20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2"/>
      <c r="KKD3" s="23"/>
      <c r="KKE3" s="20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2"/>
      <c r="KKR3" s="20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2"/>
      <c r="KLE3" s="23"/>
      <c r="KLF3" s="20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2"/>
      <c r="KLT3" s="23"/>
      <c r="KLU3" s="20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2"/>
      <c r="KMH3" s="20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2"/>
      <c r="KMU3" s="23"/>
      <c r="KMV3" s="20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2"/>
      <c r="KNJ3" s="23"/>
      <c r="KNK3" s="20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2"/>
      <c r="KNX3" s="20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2"/>
      <c r="KOK3" s="23"/>
      <c r="KOL3" s="20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2"/>
      <c r="KOZ3" s="23"/>
      <c r="KPA3" s="20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2"/>
      <c r="KPN3" s="20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2"/>
      <c r="KQA3" s="23"/>
      <c r="KQB3" s="20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2"/>
      <c r="KQP3" s="23"/>
      <c r="KQQ3" s="20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2"/>
      <c r="KRD3" s="20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2"/>
      <c r="KRQ3" s="23"/>
      <c r="KRR3" s="20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2"/>
      <c r="KSF3" s="23"/>
      <c r="KSG3" s="20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2"/>
      <c r="KST3" s="20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2"/>
      <c r="KTG3" s="23"/>
      <c r="KTH3" s="20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2"/>
      <c r="KTV3" s="23"/>
      <c r="KTW3" s="20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2"/>
      <c r="KUJ3" s="20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2"/>
      <c r="KUW3" s="23"/>
      <c r="KUX3" s="20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2"/>
      <c r="KVL3" s="23"/>
      <c r="KVM3" s="20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2"/>
      <c r="KVZ3" s="20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2"/>
      <c r="KWM3" s="23"/>
      <c r="KWN3" s="20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2"/>
      <c r="KXB3" s="23"/>
      <c r="KXC3" s="20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2"/>
      <c r="KXP3" s="20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2"/>
      <c r="KYC3" s="23"/>
      <c r="KYD3" s="20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2"/>
      <c r="KYR3" s="23"/>
      <c r="KYS3" s="20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2"/>
      <c r="KZF3" s="20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2"/>
      <c r="KZS3" s="23"/>
      <c r="KZT3" s="20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2"/>
      <c r="LAH3" s="23"/>
      <c r="LAI3" s="20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2"/>
      <c r="LAV3" s="20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2"/>
      <c r="LBI3" s="23"/>
      <c r="LBJ3" s="20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2"/>
      <c r="LBX3" s="23"/>
      <c r="LBY3" s="20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2"/>
      <c r="LCL3" s="20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2"/>
      <c r="LCY3" s="23"/>
      <c r="LCZ3" s="20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2"/>
      <c r="LDN3" s="23"/>
      <c r="LDO3" s="20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2"/>
      <c r="LEB3" s="20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2"/>
      <c r="LEO3" s="23"/>
      <c r="LEP3" s="20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2"/>
      <c r="LFD3" s="23"/>
      <c r="LFE3" s="20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2"/>
      <c r="LFR3" s="20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2"/>
      <c r="LGE3" s="23"/>
      <c r="LGF3" s="20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2"/>
      <c r="LGT3" s="23"/>
      <c r="LGU3" s="20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2"/>
      <c r="LHH3" s="20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2"/>
      <c r="LHU3" s="23"/>
      <c r="LHV3" s="20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2"/>
      <c r="LIJ3" s="23"/>
      <c r="LIK3" s="20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2"/>
      <c r="LIX3" s="20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2"/>
      <c r="LJK3" s="23"/>
      <c r="LJL3" s="20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2"/>
      <c r="LJZ3" s="23"/>
      <c r="LKA3" s="20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2"/>
      <c r="LKN3" s="20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2"/>
      <c r="LLA3" s="23"/>
      <c r="LLB3" s="20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2"/>
      <c r="LLP3" s="23"/>
      <c r="LLQ3" s="20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2"/>
      <c r="LMD3" s="20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2"/>
      <c r="LMQ3" s="23"/>
      <c r="LMR3" s="20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2"/>
      <c r="LNF3" s="23"/>
      <c r="LNG3" s="20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2"/>
      <c r="LNT3" s="20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2"/>
      <c r="LOG3" s="23"/>
      <c r="LOH3" s="20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2"/>
      <c r="LOV3" s="23"/>
      <c r="LOW3" s="20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2"/>
      <c r="LPJ3" s="20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2"/>
      <c r="LPW3" s="23"/>
      <c r="LPX3" s="20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2"/>
      <c r="LQL3" s="23"/>
      <c r="LQM3" s="20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2"/>
      <c r="LQZ3" s="20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2"/>
      <c r="LRM3" s="23"/>
      <c r="LRN3" s="20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2"/>
      <c r="LSB3" s="23"/>
      <c r="LSC3" s="20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2"/>
      <c r="LSP3" s="20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2"/>
      <c r="LTC3" s="23"/>
      <c r="LTD3" s="20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2"/>
      <c r="LTR3" s="23"/>
      <c r="LTS3" s="20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2"/>
      <c r="LUF3" s="20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2"/>
      <c r="LUS3" s="23"/>
      <c r="LUT3" s="20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2"/>
      <c r="LVH3" s="23"/>
      <c r="LVI3" s="20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2"/>
      <c r="LVV3" s="20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2"/>
      <c r="LWI3" s="23"/>
      <c r="LWJ3" s="20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2"/>
      <c r="LWX3" s="23"/>
      <c r="LWY3" s="20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2"/>
      <c r="LXL3" s="20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2"/>
      <c r="LXY3" s="23"/>
      <c r="LXZ3" s="20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2"/>
      <c r="LYN3" s="23"/>
      <c r="LYO3" s="20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2"/>
      <c r="LZB3" s="20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2"/>
      <c r="LZO3" s="23"/>
      <c r="LZP3" s="20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2"/>
      <c r="MAD3" s="23"/>
      <c r="MAE3" s="20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2"/>
      <c r="MAR3" s="20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2"/>
      <c r="MBE3" s="23"/>
      <c r="MBF3" s="20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2"/>
      <c r="MBT3" s="23"/>
      <c r="MBU3" s="20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2"/>
      <c r="MCH3" s="20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2"/>
      <c r="MCU3" s="23"/>
      <c r="MCV3" s="20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2"/>
      <c r="MDJ3" s="23"/>
      <c r="MDK3" s="20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2"/>
      <c r="MDX3" s="20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2"/>
      <c r="MEK3" s="23"/>
      <c r="MEL3" s="20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2"/>
      <c r="MEZ3" s="23"/>
      <c r="MFA3" s="20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2"/>
      <c r="MFN3" s="20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2"/>
      <c r="MGA3" s="23"/>
      <c r="MGB3" s="20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2"/>
      <c r="MGP3" s="23"/>
      <c r="MGQ3" s="20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2"/>
      <c r="MHD3" s="20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2"/>
      <c r="MHQ3" s="23"/>
      <c r="MHR3" s="20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2"/>
      <c r="MIF3" s="23"/>
      <c r="MIG3" s="20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2"/>
      <c r="MIT3" s="20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2"/>
      <c r="MJG3" s="23"/>
      <c r="MJH3" s="20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2"/>
      <c r="MJV3" s="23"/>
      <c r="MJW3" s="20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2"/>
      <c r="MKJ3" s="20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2"/>
      <c r="MKW3" s="23"/>
      <c r="MKX3" s="20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2"/>
      <c r="MLL3" s="23"/>
      <c r="MLM3" s="20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2"/>
      <c r="MLZ3" s="20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2"/>
      <c r="MMM3" s="23"/>
      <c r="MMN3" s="20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2"/>
      <c r="MNB3" s="23"/>
      <c r="MNC3" s="20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2"/>
      <c r="MNP3" s="20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2"/>
      <c r="MOC3" s="23"/>
      <c r="MOD3" s="20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2"/>
      <c r="MOR3" s="23"/>
      <c r="MOS3" s="20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2"/>
      <c r="MPF3" s="20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2"/>
      <c r="MPS3" s="23"/>
      <c r="MPT3" s="20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2"/>
      <c r="MQH3" s="23"/>
      <c r="MQI3" s="20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2"/>
      <c r="MQV3" s="20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2"/>
      <c r="MRI3" s="23"/>
      <c r="MRJ3" s="20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2"/>
      <c r="MRX3" s="23"/>
      <c r="MRY3" s="20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2"/>
      <c r="MSL3" s="20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2"/>
      <c r="MSY3" s="23"/>
      <c r="MSZ3" s="20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2"/>
      <c r="MTN3" s="23"/>
      <c r="MTO3" s="20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2"/>
      <c r="MUB3" s="20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2"/>
      <c r="MUO3" s="23"/>
      <c r="MUP3" s="20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2"/>
      <c r="MVD3" s="23"/>
      <c r="MVE3" s="20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2"/>
      <c r="MVR3" s="20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2"/>
      <c r="MWE3" s="23"/>
      <c r="MWF3" s="20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2"/>
      <c r="MWT3" s="23"/>
      <c r="MWU3" s="20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2"/>
      <c r="MXH3" s="20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2"/>
      <c r="MXU3" s="23"/>
      <c r="MXV3" s="20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2"/>
      <c r="MYJ3" s="23"/>
      <c r="MYK3" s="20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2"/>
      <c r="MYX3" s="20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2"/>
      <c r="MZK3" s="23"/>
      <c r="MZL3" s="20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2"/>
      <c r="MZZ3" s="23"/>
      <c r="NAA3" s="20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2"/>
      <c r="NAN3" s="20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2"/>
      <c r="NBA3" s="23"/>
      <c r="NBB3" s="20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2"/>
      <c r="NBP3" s="23"/>
      <c r="NBQ3" s="20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2"/>
      <c r="NCD3" s="20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2"/>
      <c r="NCQ3" s="23"/>
      <c r="NCR3" s="20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2"/>
      <c r="NDF3" s="23"/>
      <c r="NDG3" s="20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2"/>
      <c r="NDT3" s="20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2"/>
      <c r="NEG3" s="23"/>
      <c r="NEH3" s="20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2"/>
      <c r="NEV3" s="23"/>
      <c r="NEW3" s="20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2"/>
      <c r="NFJ3" s="20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2"/>
      <c r="NFW3" s="23"/>
      <c r="NFX3" s="20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2"/>
      <c r="NGL3" s="23"/>
      <c r="NGM3" s="20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2"/>
      <c r="NGZ3" s="20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2"/>
      <c r="NHM3" s="23"/>
      <c r="NHN3" s="20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2"/>
      <c r="NIB3" s="23"/>
      <c r="NIC3" s="20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2"/>
      <c r="NIP3" s="20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2"/>
      <c r="NJC3" s="23"/>
      <c r="NJD3" s="20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2"/>
      <c r="NJR3" s="23"/>
      <c r="NJS3" s="20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2"/>
      <c r="NKF3" s="20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2"/>
      <c r="NKS3" s="23"/>
      <c r="NKT3" s="20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2"/>
      <c r="NLH3" s="23"/>
      <c r="NLI3" s="20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2"/>
      <c r="NLV3" s="20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2"/>
      <c r="NMI3" s="23"/>
      <c r="NMJ3" s="20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2"/>
      <c r="NMX3" s="23"/>
      <c r="NMY3" s="20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2"/>
      <c r="NNL3" s="20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2"/>
      <c r="NNY3" s="23"/>
      <c r="NNZ3" s="20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2"/>
      <c r="NON3" s="23"/>
      <c r="NOO3" s="20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2"/>
      <c r="NPB3" s="20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2"/>
      <c r="NPO3" s="23"/>
      <c r="NPP3" s="20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2"/>
      <c r="NQD3" s="23"/>
      <c r="NQE3" s="20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2"/>
      <c r="NQR3" s="20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2"/>
      <c r="NRE3" s="23"/>
      <c r="NRF3" s="20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2"/>
      <c r="NRT3" s="23"/>
      <c r="NRU3" s="20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2"/>
      <c r="NSH3" s="20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2"/>
      <c r="NSU3" s="23"/>
      <c r="NSV3" s="20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2"/>
      <c r="NTJ3" s="23"/>
      <c r="NTK3" s="20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2"/>
      <c r="NTX3" s="20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2"/>
      <c r="NUK3" s="23"/>
      <c r="NUL3" s="20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2"/>
      <c r="NUZ3" s="23"/>
      <c r="NVA3" s="20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2"/>
      <c r="NVN3" s="20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2"/>
      <c r="NWA3" s="23"/>
      <c r="NWB3" s="20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2"/>
      <c r="NWP3" s="23"/>
      <c r="NWQ3" s="20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2"/>
      <c r="NXD3" s="20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2"/>
      <c r="NXQ3" s="23"/>
      <c r="NXR3" s="20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2"/>
      <c r="NYF3" s="23"/>
      <c r="NYG3" s="20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2"/>
      <c r="NYT3" s="20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2"/>
      <c r="NZG3" s="23"/>
      <c r="NZH3" s="20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2"/>
      <c r="NZV3" s="23"/>
      <c r="NZW3" s="20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2"/>
      <c r="OAJ3" s="20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2"/>
      <c r="OAW3" s="23"/>
      <c r="OAX3" s="20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2"/>
      <c r="OBL3" s="23"/>
      <c r="OBM3" s="20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2"/>
      <c r="OBZ3" s="20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2"/>
      <c r="OCM3" s="23"/>
      <c r="OCN3" s="20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2"/>
      <c r="ODB3" s="23"/>
      <c r="ODC3" s="20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2"/>
      <c r="ODP3" s="20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2"/>
      <c r="OEC3" s="23"/>
      <c r="OED3" s="20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2"/>
      <c r="OER3" s="23"/>
      <c r="OES3" s="20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2"/>
      <c r="OFF3" s="20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2"/>
      <c r="OFS3" s="23"/>
      <c r="OFT3" s="20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2"/>
      <c r="OGH3" s="23"/>
      <c r="OGI3" s="20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2"/>
      <c r="OGV3" s="20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2"/>
      <c r="OHI3" s="23"/>
      <c r="OHJ3" s="20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2"/>
      <c r="OHX3" s="23"/>
      <c r="OHY3" s="20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2"/>
      <c r="OIL3" s="20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2"/>
      <c r="OIY3" s="23"/>
      <c r="OIZ3" s="20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2"/>
      <c r="OJN3" s="23"/>
      <c r="OJO3" s="20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2"/>
      <c r="OKB3" s="20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2"/>
      <c r="OKO3" s="23"/>
      <c r="OKP3" s="20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2"/>
      <c r="OLD3" s="23"/>
      <c r="OLE3" s="20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2"/>
      <c r="OLR3" s="20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2"/>
      <c r="OME3" s="23"/>
      <c r="OMF3" s="20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2"/>
      <c r="OMT3" s="23"/>
      <c r="OMU3" s="20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2"/>
      <c r="ONH3" s="20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2"/>
      <c r="ONU3" s="23"/>
      <c r="ONV3" s="20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2"/>
      <c r="OOJ3" s="23"/>
      <c r="OOK3" s="20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2"/>
      <c r="OOX3" s="20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2"/>
      <c r="OPK3" s="23"/>
      <c r="OPL3" s="20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2"/>
      <c r="OPZ3" s="23"/>
      <c r="OQA3" s="20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2"/>
      <c r="OQN3" s="20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2"/>
      <c r="ORA3" s="23"/>
      <c r="ORB3" s="20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2"/>
      <c r="ORP3" s="23"/>
      <c r="ORQ3" s="20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2"/>
      <c r="OSD3" s="20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2"/>
      <c r="OSQ3" s="23"/>
      <c r="OSR3" s="20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2"/>
      <c r="OTF3" s="23"/>
      <c r="OTG3" s="20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2"/>
      <c r="OTT3" s="20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2"/>
      <c r="OUG3" s="23"/>
      <c r="OUH3" s="20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2"/>
      <c r="OUV3" s="23"/>
      <c r="OUW3" s="20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2"/>
      <c r="OVJ3" s="20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2"/>
      <c r="OVW3" s="23"/>
      <c r="OVX3" s="20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2"/>
      <c r="OWL3" s="23"/>
      <c r="OWM3" s="20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2"/>
      <c r="OWZ3" s="20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2"/>
      <c r="OXM3" s="23"/>
      <c r="OXN3" s="20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2"/>
      <c r="OYB3" s="23"/>
      <c r="OYC3" s="20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2"/>
      <c r="OYP3" s="20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2"/>
      <c r="OZC3" s="23"/>
      <c r="OZD3" s="20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2"/>
      <c r="OZR3" s="23"/>
      <c r="OZS3" s="20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2"/>
      <c r="PAF3" s="20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2"/>
      <c r="PAS3" s="23"/>
      <c r="PAT3" s="20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2"/>
      <c r="PBH3" s="23"/>
      <c r="PBI3" s="20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2"/>
      <c r="PBV3" s="20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2"/>
      <c r="PCI3" s="23"/>
      <c r="PCJ3" s="20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2"/>
      <c r="PCX3" s="23"/>
      <c r="PCY3" s="20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2"/>
      <c r="PDL3" s="20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2"/>
      <c r="PDY3" s="23"/>
      <c r="PDZ3" s="20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2"/>
      <c r="PEN3" s="23"/>
      <c r="PEO3" s="20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2"/>
      <c r="PFB3" s="20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2"/>
      <c r="PFO3" s="23"/>
      <c r="PFP3" s="20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2"/>
      <c r="PGD3" s="23"/>
      <c r="PGE3" s="20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2"/>
      <c r="PGR3" s="20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2"/>
      <c r="PHE3" s="23"/>
      <c r="PHF3" s="20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2"/>
      <c r="PHT3" s="23"/>
      <c r="PHU3" s="20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2"/>
      <c r="PIH3" s="20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2"/>
      <c r="PIU3" s="23"/>
      <c r="PIV3" s="20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2"/>
      <c r="PJJ3" s="23"/>
      <c r="PJK3" s="20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2"/>
      <c r="PJX3" s="20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2"/>
      <c r="PKK3" s="23"/>
      <c r="PKL3" s="20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2"/>
      <c r="PKZ3" s="23"/>
      <c r="PLA3" s="20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2"/>
      <c r="PLN3" s="20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2"/>
      <c r="PMA3" s="23"/>
      <c r="PMB3" s="20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2"/>
      <c r="PMP3" s="23"/>
      <c r="PMQ3" s="20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2"/>
      <c r="PND3" s="20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2"/>
      <c r="PNQ3" s="23"/>
      <c r="PNR3" s="20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2"/>
      <c r="POF3" s="23"/>
      <c r="POG3" s="20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2"/>
      <c r="POT3" s="20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2"/>
      <c r="PPG3" s="23"/>
      <c r="PPH3" s="20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2"/>
      <c r="PPV3" s="23"/>
      <c r="PPW3" s="20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2"/>
      <c r="PQJ3" s="20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2"/>
      <c r="PQW3" s="23"/>
      <c r="PQX3" s="20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2"/>
      <c r="PRL3" s="23"/>
      <c r="PRM3" s="20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2"/>
      <c r="PRZ3" s="20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2"/>
      <c r="PSM3" s="23"/>
      <c r="PSN3" s="20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2"/>
      <c r="PTB3" s="23"/>
      <c r="PTC3" s="20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2"/>
      <c r="PTP3" s="20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2"/>
      <c r="PUC3" s="23"/>
      <c r="PUD3" s="20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2"/>
      <c r="PUR3" s="23"/>
      <c r="PUS3" s="20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2"/>
      <c r="PVF3" s="20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2"/>
      <c r="PVS3" s="23"/>
      <c r="PVT3" s="20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2"/>
      <c r="PWH3" s="23"/>
      <c r="PWI3" s="20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2"/>
      <c r="PWV3" s="20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2"/>
      <c r="PXI3" s="23"/>
      <c r="PXJ3" s="20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2"/>
      <c r="PXX3" s="23"/>
      <c r="PXY3" s="20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2"/>
      <c r="PYL3" s="20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2"/>
      <c r="PYY3" s="23"/>
      <c r="PYZ3" s="20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2"/>
      <c r="PZN3" s="23"/>
      <c r="PZO3" s="20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2"/>
      <c r="QAB3" s="20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2"/>
      <c r="QAO3" s="23"/>
      <c r="QAP3" s="20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2"/>
      <c r="QBD3" s="23"/>
      <c r="QBE3" s="20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2"/>
      <c r="QBR3" s="20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2"/>
      <c r="QCE3" s="23"/>
      <c r="QCF3" s="20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2"/>
      <c r="QCT3" s="23"/>
      <c r="QCU3" s="20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2"/>
      <c r="QDH3" s="20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2"/>
      <c r="QDU3" s="23"/>
      <c r="QDV3" s="20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2"/>
      <c r="QEJ3" s="23"/>
      <c r="QEK3" s="20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2"/>
      <c r="QEX3" s="20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2"/>
      <c r="QFK3" s="23"/>
      <c r="QFL3" s="20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2"/>
      <c r="QFZ3" s="23"/>
      <c r="QGA3" s="20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2"/>
      <c r="QGN3" s="20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2"/>
      <c r="QHA3" s="23"/>
      <c r="QHB3" s="20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2"/>
      <c r="QHP3" s="23"/>
      <c r="QHQ3" s="20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2"/>
      <c r="QID3" s="20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2"/>
      <c r="QIQ3" s="23"/>
      <c r="QIR3" s="20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2"/>
      <c r="QJF3" s="23"/>
      <c r="QJG3" s="20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2"/>
      <c r="QJT3" s="20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2"/>
      <c r="QKG3" s="23"/>
      <c r="QKH3" s="20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2"/>
      <c r="QKV3" s="23"/>
      <c r="QKW3" s="20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2"/>
      <c r="QLJ3" s="20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2"/>
      <c r="QLW3" s="23"/>
      <c r="QLX3" s="20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2"/>
      <c r="QML3" s="23"/>
      <c r="QMM3" s="20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2"/>
      <c r="QMZ3" s="20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2"/>
      <c r="QNM3" s="23"/>
      <c r="QNN3" s="20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2"/>
      <c r="QOB3" s="23"/>
      <c r="QOC3" s="20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2"/>
      <c r="QOP3" s="20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2"/>
      <c r="QPC3" s="23"/>
      <c r="QPD3" s="20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2"/>
      <c r="QPR3" s="23"/>
      <c r="QPS3" s="20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2"/>
      <c r="QQF3" s="20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2"/>
      <c r="QQS3" s="23"/>
      <c r="QQT3" s="20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2"/>
      <c r="QRH3" s="23"/>
      <c r="QRI3" s="20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2"/>
      <c r="QRV3" s="20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2"/>
      <c r="QSI3" s="23"/>
      <c r="QSJ3" s="20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2"/>
      <c r="QSX3" s="23"/>
      <c r="QSY3" s="20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2"/>
      <c r="QTL3" s="20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2"/>
      <c r="QTY3" s="23"/>
      <c r="QTZ3" s="20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2"/>
      <c r="QUN3" s="23"/>
      <c r="QUO3" s="20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2"/>
      <c r="QVB3" s="20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2"/>
      <c r="QVO3" s="23"/>
      <c r="QVP3" s="20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2"/>
      <c r="QWD3" s="23"/>
      <c r="QWE3" s="20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2"/>
      <c r="QWR3" s="20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2"/>
      <c r="QXE3" s="23"/>
      <c r="QXF3" s="20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2"/>
      <c r="QXT3" s="23"/>
      <c r="QXU3" s="20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2"/>
      <c r="QYH3" s="20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2"/>
      <c r="QYU3" s="23"/>
      <c r="QYV3" s="20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2"/>
      <c r="QZJ3" s="23"/>
      <c r="QZK3" s="20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2"/>
      <c r="QZX3" s="20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2"/>
      <c r="RAK3" s="23"/>
      <c r="RAL3" s="20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2"/>
      <c r="RAZ3" s="23"/>
      <c r="RBA3" s="20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2"/>
      <c r="RBN3" s="20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2"/>
      <c r="RCA3" s="23"/>
      <c r="RCB3" s="20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2"/>
      <c r="RCP3" s="23"/>
      <c r="RCQ3" s="20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2"/>
      <c r="RDD3" s="20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2"/>
      <c r="RDQ3" s="23"/>
      <c r="RDR3" s="20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2"/>
      <c r="REF3" s="23"/>
      <c r="REG3" s="20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2"/>
      <c r="RET3" s="20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2"/>
      <c r="RFG3" s="23"/>
      <c r="RFH3" s="20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2"/>
      <c r="RFV3" s="23"/>
      <c r="RFW3" s="20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2"/>
      <c r="RGJ3" s="20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2"/>
      <c r="RGW3" s="23"/>
      <c r="RGX3" s="20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2"/>
      <c r="RHL3" s="23"/>
      <c r="RHM3" s="20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2"/>
      <c r="RHZ3" s="20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2"/>
      <c r="RIM3" s="23"/>
      <c r="RIN3" s="20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2"/>
      <c r="RJB3" s="23"/>
      <c r="RJC3" s="20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2"/>
      <c r="RJP3" s="20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2"/>
      <c r="RKC3" s="23"/>
      <c r="RKD3" s="20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2"/>
      <c r="RKR3" s="23"/>
      <c r="RKS3" s="20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2"/>
      <c r="RLF3" s="20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2"/>
      <c r="RLS3" s="23"/>
      <c r="RLT3" s="20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2"/>
      <c r="RMH3" s="23"/>
      <c r="RMI3" s="20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2"/>
      <c r="RMV3" s="20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2"/>
      <c r="RNI3" s="23"/>
      <c r="RNJ3" s="20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2"/>
      <c r="RNX3" s="23"/>
      <c r="RNY3" s="20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2"/>
      <c r="ROL3" s="20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2"/>
      <c r="ROY3" s="23"/>
      <c r="ROZ3" s="20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2"/>
      <c r="RPN3" s="23"/>
      <c r="RPO3" s="20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2"/>
      <c r="RQB3" s="20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2"/>
      <c r="RQO3" s="23"/>
      <c r="RQP3" s="20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2"/>
      <c r="RRD3" s="23"/>
      <c r="RRE3" s="20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2"/>
      <c r="RRR3" s="20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2"/>
      <c r="RSE3" s="23"/>
      <c r="RSF3" s="20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2"/>
      <c r="RST3" s="23"/>
      <c r="RSU3" s="20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2"/>
      <c r="RTH3" s="20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2"/>
      <c r="RTU3" s="23"/>
      <c r="RTV3" s="20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2"/>
      <c r="RUJ3" s="23"/>
      <c r="RUK3" s="20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2"/>
      <c r="RUX3" s="20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2"/>
      <c r="RVK3" s="23"/>
      <c r="RVL3" s="20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2"/>
      <c r="RVZ3" s="23"/>
      <c r="RWA3" s="20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2"/>
      <c r="RWN3" s="20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2"/>
      <c r="RXA3" s="23"/>
      <c r="RXB3" s="20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2"/>
      <c r="RXP3" s="23"/>
      <c r="RXQ3" s="20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2"/>
      <c r="RYD3" s="20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2"/>
      <c r="RYQ3" s="23"/>
      <c r="RYR3" s="20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2"/>
      <c r="RZF3" s="23"/>
      <c r="RZG3" s="20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2"/>
      <c r="RZT3" s="20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2"/>
      <c r="SAG3" s="23"/>
      <c r="SAH3" s="20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2"/>
      <c r="SAV3" s="23"/>
      <c r="SAW3" s="20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2"/>
      <c r="SBJ3" s="20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2"/>
      <c r="SBW3" s="23"/>
      <c r="SBX3" s="20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2"/>
      <c r="SCL3" s="23"/>
      <c r="SCM3" s="20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2"/>
      <c r="SCZ3" s="20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2"/>
      <c r="SDM3" s="23"/>
      <c r="SDN3" s="20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2"/>
      <c r="SEB3" s="23"/>
      <c r="SEC3" s="20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2"/>
      <c r="SEP3" s="20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2"/>
      <c r="SFC3" s="23"/>
      <c r="SFD3" s="20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2"/>
      <c r="SFR3" s="23"/>
      <c r="SFS3" s="20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2"/>
      <c r="SGF3" s="20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2"/>
      <c r="SGS3" s="23"/>
      <c r="SGT3" s="20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2"/>
      <c r="SHH3" s="23"/>
      <c r="SHI3" s="20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2"/>
      <c r="SHV3" s="20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2"/>
      <c r="SII3" s="23"/>
      <c r="SIJ3" s="20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2"/>
      <c r="SIX3" s="23"/>
      <c r="SIY3" s="20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2"/>
      <c r="SJL3" s="20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2"/>
      <c r="SJY3" s="23"/>
      <c r="SJZ3" s="20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2"/>
      <c r="SKN3" s="23"/>
      <c r="SKO3" s="20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2"/>
      <c r="SLB3" s="20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2"/>
      <c r="SLO3" s="23"/>
      <c r="SLP3" s="20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2"/>
      <c r="SMD3" s="23"/>
      <c r="SME3" s="20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2"/>
      <c r="SMR3" s="20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2"/>
      <c r="SNE3" s="23"/>
      <c r="SNF3" s="20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2"/>
      <c r="SNT3" s="23"/>
      <c r="SNU3" s="20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2"/>
      <c r="SOH3" s="20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2"/>
      <c r="SOU3" s="23"/>
      <c r="SOV3" s="20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2"/>
      <c r="SPJ3" s="23"/>
      <c r="SPK3" s="20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2"/>
      <c r="SPX3" s="20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2"/>
      <c r="SQK3" s="23"/>
      <c r="SQL3" s="20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2"/>
      <c r="SQZ3" s="23"/>
      <c r="SRA3" s="20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2"/>
      <c r="SRN3" s="20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2"/>
      <c r="SSA3" s="23"/>
      <c r="SSB3" s="20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2"/>
      <c r="SSP3" s="23"/>
      <c r="SSQ3" s="20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2"/>
      <c r="STD3" s="20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2"/>
      <c r="STQ3" s="23"/>
      <c r="STR3" s="20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2"/>
      <c r="SUF3" s="23"/>
      <c r="SUG3" s="20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2"/>
      <c r="SUT3" s="20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2"/>
      <c r="SVG3" s="23"/>
      <c r="SVH3" s="20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2"/>
      <c r="SVV3" s="23"/>
      <c r="SVW3" s="20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2"/>
      <c r="SWJ3" s="20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2"/>
      <c r="SWW3" s="23"/>
      <c r="SWX3" s="20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2"/>
      <c r="SXL3" s="23"/>
      <c r="SXM3" s="20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2"/>
      <c r="SXZ3" s="20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2"/>
      <c r="SYM3" s="23"/>
      <c r="SYN3" s="20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2"/>
      <c r="SZB3" s="23"/>
      <c r="SZC3" s="20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2"/>
      <c r="SZP3" s="20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2"/>
      <c r="TAC3" s="23"/>
      <c r="TAD3" s="20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2"/>
      <c r="TAR3" s="23"/>
      <c r="TAS3" s="20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2"/>
      <c r="TBF3" s="20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2"/>
      <c r="TBS3" s="23"/>
      <c r="TBT3" s="20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2"/>
      <c r="TCH3" s="23"/>
      <c r="TCI3" s="20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2"/>
      <c r="TCV3" s="20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2"/>
      <c r="TDI3" s="23"/>
      <c r="TDJ3" s="20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2"/>
      <c r="TDX3" s="23"/>
      <c r="TDY3" s="20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2"/>
      <c r="TEL3" s="20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2"/>
      <c r="TEY3" s="23"/>
      <c r="TEZ3" s="20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2"/>
      <c r="TFN3" s="23"/>
      <c r="TFO3" s="20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2"/>
      <c r="TGB3" s="20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2"/>
      <c r="TGO3" s="23"/>
      <c r="TGP3" s="20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2"/>
      <c r="THD3" s="23"/>
      <c r="THE3" s="20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2"/>
      <c r="THR3" s="20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2"/>
      <c r="TIE3" s="23"/>
      <c r="TIF3" s="20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2"/>
      <c r="TIT3" s="23"/>
      <c r="TIU3" s="20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2"/>
      <c r="TJH3" s="20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2"/>
      <c r="TJU3" s="23"/>
      <c r="TJV3" s="20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2"/>
      <c r="TKJ3" s="23"/>
      <c r="TKK3" s="20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2"/>
      <c r="TKX3" s="20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2"/>
      <c r="TLK3" s="23"/>
      <c r="TLL3" s="20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2"/>
      <c r="TLZ3" s="23"/>
      <c r="TMA3" s="20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2"/>
      <c r="TMN3" s="20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2"/>
      <c r="TNA3" s="23"/>
      <c r="TNB3" s="20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2"/>
      <c r="TNP3" s="23"/>
      <c r="TNQ3" s="20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2"/>
      <c r="TOD3" s="20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2"/>
      <c r="TOQ3" s="23"/>
      <c r="TOR3" s="20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2"/>
      <c r="TPF3" s="23"/>
      <c r="TPG3" s="20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2"/>
      <c r="TPT3" s="20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2"/>
      <c r="TQG3" s="23"/>
      <c r="TQH3" s="20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2"/>
      <c r="TQV3" s="23"/>
      <c r="TQW3" s="20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2"/>
      <c r="TRJ3" s="20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2"/>
      <c r="TRW3" s="23"/>
      <c r="TRX3" s="20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2"/>
      <c r="TSL3" s="23"/>
      <c r="TSM3" s="20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2"/>
      <c r="TSZ3" s="20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2"/>
      <c r="TTM3" s="23"/>
      <c r="TTN3" s="20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2"/>
      <c r="TUB3" s="23"/>
      <c r="TUC3" s="20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2"/>
      <c r="TUP3" s="20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2"/>
      <c r="TVC3" s="23"/>
      <c r="TVD3" s="20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2"/>
      <c r="TVR3" s="23"/>
      <c r="TVS3" s="20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2"/>
      <c r="TWF3" s="20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2"/>
      <c r="TWS3" s="23"/>
      <c r="TWT3" s="20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2"/>
      <c r="TXH3" s="23"/>
      <c r="TXI3" s="20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2"/>
      <c r="TXV3" s="20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2"/>
      <c r="TYI3" s="23"/>
      <c r="TYJ3" s="20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2"/>
      <c r="TYX3" s="23"/>
      <c r="TYY3" s="20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2"/>
      <c r="TZL3" s="20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2"/>
      <c r="TZY3" s="23"/>
      <c r="TZZ3" s="20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2"/>
      <c r="UAN3" s="23"/>
      <c r="UAO3" s="20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2"/>
      <c r="UBB3" s="20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2"/>
      <c r="UBO3" s="23"/>
      <c r="UBP3" s="20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2"/>
      <c r="UCD3" s="23"/>
      <c r="UCE3" s="20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2"/>
      <c r="UCR3" s="20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2"/>
      <c r="UDE3" s="23"/>
      <c r="UDF3" s="20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2"/>
      <c r="UDT3" s="23"/>
      <c r="UDU3" s="20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2"/>
      <c r="UEH3" s="20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2"/>
      <c r="UEU3" s="23"/>
      <c r="UEV3" s="20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2"/>
      <c r="UFJ3" s="23"/>
      <c r="UFK3" s="20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2"/>
      <c r="UFX3" s="20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2"/>
      <c r="UGK3" s="23"/>
      <c r="UGL3" s="20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2"/>
      <c r="UGZ3" s="23"/>
      <c r="UHA3" s="20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2"/>
      <c r="UHN3" s="20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2"/>
      <c r="UIA3" s="23"/>
      <c r="UIB3" s="20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2"/>
      <c r="UIP3" s="23"/>
      <c r="UIQ3" s="20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2"/>
      <c r="UJD3" s="20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2"/>
      <c r="UJQ3" s="23"/>
      <c r="UJR3" s="20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2"/>
      <c r="UKF3" s="23"/>
      <c r="UKG3" s="20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2"/>
      <c r="UKT3" s="20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2"/>
      <c r="ULG3" s="23"/>
      <c r="ULH3" s="20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2"/>
      <c r="ULV3" s="23"/>
      <c r="ULW3" s="20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2"/>
      <c r="UMJ3" s="20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2"/>
      <c r="UMW3" s="23"/>
      <c r="UMX3" s="20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2"/>
      <c r="UNL3" s="23"/>
      <c r="UNM3" s="20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2"/>
      <c r="UNZ3" s="20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2"/>
      <c r="UOM3" s="23"/>
      <c r="UON3" s="20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2"/>
      <c r="UPB3" s="23"/>
      <c r="UPC3" s="20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2"/>
      <c r="UPP3" s="20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2"/>
      <c r="UQC3" s="23"/>
      <c r="UQD3" s="20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2"/>
      <c r="UQR3" s="23"/>
      <c r="UQS3" s="20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2"/>
      <c r="URF3" s="20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2"/>
      <c r="URS3" s="23"/>
      <c r="URT3" s="20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2"/>
      <c r="USH3" s="23"/>
      <c r="USI3" s="20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2"/>
      <c r="USV3" s="20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2"/>
      <c r="UTI3" s="23"/>
      <c r="UTJ3" s="20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2"/>
      <c r="UTX3" s="23"/>
      <c r="UTY3" s="20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2"/>
      <c r="UUL3" s="20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2"/>
      <c r="UUY3" s="23"/>
      <c r="UUZ3" s="20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2"/>
      <c r="UVN3" s="23"/>
      <c r="UVO3" s="20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2"/>
      <c r="UWB3" s="20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2"/>
      <c r="UWO3" s="23"/>
      <c r="UWP3" s="20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2"/>
      <c r="UXD3" s="23"/>
      <c r="UXE3" s="20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2"/>
      <c r="UXR3" s="20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2"/>
      <c r="UYE3" s="23"/>
      <c r="UYF3" s="20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2"/>
      <c r="UYT3" s="23"/>
      <c r="UYU3" s="20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2"/>
      <c r="UZH3" s="20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2"/>
      <c r="UZU3" s="23"/>
      <c r="UZV3" s="20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2"/>
      <c r="VAJ3" s="23"/>
      <c r="VAK3" s="20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2"/>
      <c r="VAX3" s="20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2"/>
      <c r="VBK3" s="23"/>
      <c r="VBL3" s="20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2"/>
      <c r="VBZ3" s="23"/>
      <c r="VCA3" s="20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2"/>
      <c r="VCN3" s="20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2"/>
      <c r="VDA3" s="23"/>
      <c r="VDB3" s="20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2"/>
      <c r="VDP3" s="23"/>
      <c r="VDQ3" s="20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2"/>
      <c r="VED3" s="20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2"/>
      <c r="VEQ3" s="23"/>
      <c r="VER3" s="20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2"/>
      <c r="VFF3" s="23"/>
      <c r="VFG3" s="20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2"/>
      <c r="VFT3" s="20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2"/>
      <c r="VGG3" s="23"/>
      <c r="VGH3" s="20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2"/>
      <c r="VGV3" s="23"/>
      <c r="VGW3" s="20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2"/>
      <c r="VHJ3" s="20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2"/>
      <c r="VHW3" s="23"/>
      <c r="VHX3" s="20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2"/>
      <c r="VIL3" s="23"/>
      <c r="VIM3" s="20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2"/>
      <c r="VIZ3" s="20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2"/>
      <c r="VJM3" s="23"/>
      <c r="VJN3" s="20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2"/>
      <c r="VKB3" s="23"/>
      <c r="VKC3" s="20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2"/>
      <c r="VKP3" s="20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2"/>
      <c r="VLC3" s="23"/>
      <c r="VLD3" s="20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2"/>
      <c r="VLR3" s="23"/>
      <c r="VLS3" s="20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2"/>
      <c r="VMF3" s="20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2"/>
      <c r="VMS3" s="23"/>
      <c r="VMT3" s="20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2"/>
      <c r="VNH3" s="23"/>
      <c r="VNI3" s="20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2"/>
      <c r="VNV3" s="20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2"/>
      <c r="VOI3" s="23"/>
      <c r="VOJ3" s="20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2"/>
      <c r="VOX3" s="23"/>
      <c r="VOY3" s="20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2"/>
      <c r="VPL3" s="20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2"/>
      <c r="VPY3" s="23"/>
      <c r="VPZ3" s="20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2"/>
      <c r="VQN3" s="23"/>
      <c r="VQO3" s="20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2"/>
      <c r="VRB3" s="20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2"/>
      <c r="VRO3" s="23"/>
      <c r="VRP3" s="20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2"/>
      <c r="VSD3" s="23"/>
      <c r="VSE3" s="20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2"/>
      <c r="VSR3" s="20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2"/>
      <c r="VTE3" s="23"/>
      <c r="VTF3" s="20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2"/>
      <c r="VTT3" s="23"/>
      <c r="VTU3" s="20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2"/>
      <c r="VUH3" s="20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2"/>
      <c r="VUU3" s="23"/>
      <c r="VUV3" s="20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2"/>
      <c r="VVJ3" s="23"/>
      <c r="VVK3" s="20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2"/>
      <c r="VVX3" s="20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2"/>
      <c r="VWK3" s="23"/>
      <c r="VWL3" s="20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2"/>
      <c r="VWZ3" s="23"/>
      <c r="VXA3" s="20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2"/>
      <c r="VXN3" s="20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2"/>
      <c r="VYA3" s="23"/>
      <c r="VYB3" s="20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2"/>
      <c r="VYP3" s="23"/>
      <c r="VYQ3" s="20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2"/>
      <c r="VZD3" s="20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2"/>
      <c r="VZQ3" s="23"/>
      <c r="VZR3" s="20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2"/>
      <c r="WAF3" s="23"/>
      <c r="WAG3" s="20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2"/>
      <c r="WAT3" s="20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2"/>
      <c r="WBG3" s="23"/>
      <c r="WBH3" s="20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2"/>
      <c r="WBV3" s="23"/>
      <c r="WBW3" s="20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2"/>
      <c r="WCJ3" s="20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2"/>
      <c r="WCW3" s="23"/>
      <c r="WCX3" s="20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2"/>
      <c r="WDL3" s="23"/>
      <c r="WDM3" s="20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2"/>
      <c r="WDZ3" s="20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2"/>
      <c r="WEM3" s="23"/>
      <c r="WEN3" s="20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2"/>
      <c r="WFB3" s="23"/>
      <c r="WFC3" s="20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2"/>
      <c r="WFP3" s="20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2"/>
      <c r="WGC3" s="23"/>
      <c r="WGD3" s="20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2"/>
      <c r="WGR3" s="23"/>
      <c r="WGS3" s="20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2"/>
      <c r="WHF3" s="20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2"/>
      <c r="WHS3" s="23"/>
      <c r="WHT3" s="20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2"/>
      <c r="WIH3" s="23"/>
      <c r="WII3" s="20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2"/>
      <c r="WIV3" s="20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2"/>
      <c r="WJI3" s="23"/>
      <c r="WJJ3" s="20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2"/>
      <c r="WJX3" s="23"/>
      <c r="WJY3" s="20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2"/>
      <c r="WKL3" s="20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2"/>
      <c r="WKY3" s="23"/>
      <c r="WKZ3" s="20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2"/>
      <c r="WLN3" s="23"/>
      <c r="WLO3" s="20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2"/>
      <c r="WMB3" s="20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2"/>
      <c r="WMO3" s="23"/>
      <c r="WMP3" s="20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2"/>
      <c r="WND3" s="23"/>
      <c r="WNE3" s="20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2"/>
      <c r="WNR3" s="20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2"/>
      <c r="WOE3" s="23"/>
      <c r="WOF3" s="20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2"/>
      <c r="WOT3" s="23"/>
      <c r="WOU3" s="20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2"/>
      <c r="WPH3" s="20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2"/>
      <c r="WPU3" s="23"/>
      <c r="WPV3" s="20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2"/>
      <c r="WQJ3" s="23"/>
      <c r="WQK3" s="20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2"/>
      <c r="WQX3" s="20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2"/>
      <c r="WRK3" s="23"/>
      <c r="WRL3" s="20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2"/>
      <c r="WRZ3" s="23"/>
      <c r="WSA3" s="20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2"/>
      <c r="WSN3" s="20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2"/>
      <c r="WTA3" s="23"/>
      <c r="WTB3" s="20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2"/>
      <c r="WTP3" s="23"/>
      <c r="WTQ3" s="20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2"/>
      <c r="WUD3" s="20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2"/>
      <c r="WUQ3" s="23"/>
      <c r="WUR3" s="20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2"/>
      <c r="WVF3" s="23"/>
      <c r="WVG3" s="20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2"/>
      <c r="WVT3" s="20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2"/>
      <c r="WWG3" s="23"/>
      <c r="WWH3" s="20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2"/>
      <c r="WWV3" s="23"/>
      <c r="WWW3" s="20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2"/>
      <c r="WXJ3" s="20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2"/>
      <c r="WXW3" s="23"/>
      <c r="WXX3" s="20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2"/>
      <c r="WYL3" s="23"/>
      <c r="WYM3" s="20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2"/>
      <c r="WYZ3" s="20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2"/>
      <c r="WZM3" s="23"/>
      <c r="WZN3" s="20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2"/>
      <c r="XAB3" s="23"/>
      <c r="XAC3" s="20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2"/>
      <c r="XAP3" s="20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2"/>
      <c r="XBC3" s="23"/>
      <c r="XBD3" s="20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2"/>
      <c r="XBR3" s="23"/>
      <c r="XBS3" s="20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2"/>
      <c r="XCF3" s="20"/>
      <c r="XCG3" s="21"/>
      <c r="XCH3" s="21"/>
      <c r="XCI3" s="21"/>
    </row>
    <row r="4" spans="1:16311" s="25" customFormat="1" ht="18.75" customHeight="1" x14ac:dyDescent="0.25">
      <c r="A4" s="9" t="s">
        <v>19</v>
      </c>
      <c r="B4" s="6">
        <f>MDBF!D3</f>
        <v>4084</v>
      </c>
      <c r="C4" s="6">
        <f>MDBF!E3</f>
        <v>4170</v>
      </c>
      <c r="D4" s="6">
        <f>MDBF!F3</f>
        <v>3695</v>
      </c>
      <c r="E4" s="6">
        <f>MDBF!G3</f>
        <v>3126</v>
      </c>
      <c r="F4" s="6">
        <f>MDBF!H3</f>
        <v>2621</v>
      </c>
      <c r="G4" s="6">
        <f>MDBF!I3</f>
        <v>2044</v>
      </c>
      <c r="H4" s="6">
        <f>MDBF!J3</f>
        <v>1625</v>
      </c>
      <c r="I4" s="6">
        <f>MDBF!K3</f>
        <v>937</v>
      </c>
      <c r="J4" s="6">
        <f>MDBF!L3</f>
        <v>546</v>
      </c>
      <c r="K4" s="6">
        <f>MDBF!M3</f>
        <v>388</v>
      </c>
      <c r="L4" s="6">
        <f>MDBF!N3</f>
        <v>254</v>
      </c>
      <c r="M4" s="6">
        <f>MDBF!O3</f>
        <v>82</v>
      </c>
      <c r="N4" s="6">
        <f>MDBF!P3</f>
        <v>0</v>
      </c>
      <c r="O4" s="12"/>
      <c r="P4" s="9" t="s">
        <v>19</v>
      </c>
      <c r="Q4" s="32">
        <f t="shared" ref="Q4:Q8" si="5">SUM(R4:AD4)</f>
        <v>1121</v>
      </c>
      <c r="R4" s="32">
        <f>MDBF!R3</f>
        <v>87</v>
      </c>
      <c r="S4" s="32">
        <f>MDBF!S3</f>
        <v>377</v>
      </c>
      <c r="T4" s="32">
        <f>MDBF!T3</f>
        <v>318</v>
      </c>
      <c r="U4" s="32">
        <f>MDBF!U3</f>
        <v>187</v>
      </c>
      <c r="V4" s="32">
        <f>MDBF!V3</f>
        <v>81</v>
      </c>
      <c r="W4" s="32">
        <f>MDBF!W3</f>
        <v>51</v>
      </c>
      <c r="X4" s="32">
        <f>MDBF!X3</f>
        <v>20</v>
      </c>
      <c r="Y4" s="32">
        <f>MDBF!Y3</f>
        <v>0</v>
      </c>
      <c r="Z4" s="32">
        <f>MDBF!Z3</f>
        <v>0</v>
      </c>
      <c r="AA4" s="32">
        <f>MDBF!AA3</f>
        <v>0</v>
      </c>
      <c r="AB4" s="32">
        <f>MDBF!AB3</f>
        <v>0</v>
      </c>
      <c r="AC4" s="32">
        <f>MDBF!AC3</f>
        <v>0</v>
      </c>
      <c r="AD4" s="32">
        <f>MDBF!AD3</f>
        <v>0</v>
      </c>
      <c r="AE4" s="12"/>
      <c r="AF4" s="9" t="s">
        <v>19</v>
      </c>
      <c r="AG4" s="6">
        <f>MDBF!AF3</f>
        <v>27</v>
      </c>
      <c r="AH4" s="6">
        <f>MDBF!AG3</f>
        <v>27</v>
      </c>
      <c r="AI4" s="6">
        <f>MDBF!AH3</f>
        <v>26</v>
      </c>
      <c r="AJ4" s="6">
        <f>MDBF!AI3</f>
        <v>26</v>
      </c>
      <c r="AK4" s="6">
        <f>MDBF!AJ3</f>
        <v>25</v>
      </c>
      <c r="AL4" s="6">
        <f>MDBF!AK3</f>
        <v>22</v>
      </c>
      <c r="AM4" s="6">
        <f>MDBF!AL3</f>
        <v>22</v>
      </c>
      <c r="AN4" s="6">
        <f>MDBF!AM3</f>
        <v>11</v>
      </c>
      <c r="AO4" s="6">
        <f>MDBF!AN3</f>
        <v>6</v>
      </c>
      <c r="AP4" s="6">
        <f>MDBF!AO3</f>
        <v>5</v>
      </c>
      <c r="AQ4" s="6">
        <f>MDBF!AP3</f>
        <v>4</v>
      </c>
      <c r="AR4" s="6">
        <f>MDBF!AQ3</f>
        <v>2</v>
      </c>
      <c r="AS4" s="6">
        <f>MDBF!AR3</f>
        <v>0</v>
      </c>
      <c r="AT4" s="44"/>
      <c r="AU4" s="55">
        <f>MDBF!AT3</f>
        <v>10</v>
      </c>
      <c r="AV4" s="55">
        <f>MDBF!AU3</f>
        <v>8</v>
      </c>
      <c r="AW4" s="55">
        <f>MDBF!AV3</f>
        <v>15</v>
      </c>
      <c r="AX4" s="15"/>
      <c r="AY4" s="15"/>
      <c r="AZ4" s="15"/>
      <c r="BA4" s="13"/>
      <c r="BB4" s="14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3"/>
      <c r="BO4" s="12"/>
      <c r="BP4" s="14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3"/>
      <c r="CD4" s="12"/>
      <c r="CE4" s="14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3"/>
      <c r="CR4" s="14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3"/>
      <c r="DE4" s="12"/>
      <c r="DF4" s="14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3"/>
      <c r="DT4" s="12"/>
      <c r="DU4" s="14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3"/>
      <c r="EH4" s="14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3"/>
      <c r="EU4" s="12"/>
      <c r="EV4" s="14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3"/>
      <c r="FJ4" s="12"/>
      <c r="FK4" s="14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3"/>
      <c r="FX4" s="14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3"/>
      <c r="GK4" s="12"/>
      <c r="GL4" s="14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3"/>
      <c r="GZ4" s="12"/>
      <c r="HA4" s="14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3"/>
      <c r="HN4" s="14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3"/>
      <c r="IA4" s="12"/>
      <c r="IB4" s="14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3"/>
      <c r="IP4" s="12"/>
      <c r="IQ4" s="14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3"/>
      <c r="JD4" s="14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3"/>
      <c r="JQ4" s="12"/>
      <c r="JR4" s="14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3"/>
      <c r="KF4" s="12"/>
      <c r="KG4" s="14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3"/>
      <c r="KT4" s="14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3"/>
      <c r="LG4" s="12"/>
      <c r="LH4" s="14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3"/>
      <c r="LV4" s="12"/>
      <c r="LW4" s="14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3"/>
      <c r="MJ4" s="14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3"/>
      <c r="MW4" s="12"/>
      <c r="MX4" s="14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3"/>
      <c r="NL4" s="12"/>
      <c r="NM4" s="14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3"/>
      <c r="NZ4" s="14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3"/>
      <c r="OM4" s="12"/>
      <c r="ON4" s="14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3"/>
      <c r="PB4" s="12"/>
      <c r="PC4" s="14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3"/>
      <c r="PP4" s="14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3"/>
      <c r="QC4" s="12"/>
      <c r="QD4" s="14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3"/>
      <c r="QR4" s="12"/>
      <c r="QS4" s="14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3"/>
      <c r="RF4" s="14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3"/>
      <c r="RS4" s="12"/>
      <c r="RT4" s="14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3"/>
      <c r="SH4" s="12"/>
      <c r="SI4" s="14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3"/>
      <c r="SV4" s="14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3"/>
      <c r="TI4" s="12"/>
      <c r="TJ4" s="14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3"/>
      <c r="TX4" s="12"/>
      <c r="TY4" s="14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3"/>
      <c r="UL4" s="14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3"/>
      <c r="UY4" s="12"/>
      <c r="UZ4" s="14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3"/>
      <c r="VN4" s="12"/>
      <c r="VO4" s="14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3"/>
      <c r="WB4" s="14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3"/>
      <c r="WO4" s="12"/>
      <c r="WP4" s="14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3"/>
      <c r="XD4" s="12"/>
      <c r="XE4" s="14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3"/>
      <c r="XR4" s="14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3"/>
      <c r="YE4" s="12"/>
      <c r="YF4" s="14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3"/>
      <c r="YT4" s="12"/>
      <c r="YU4" s="14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3"/>
      <c r="ZH4" s="14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3"/>
      <c r="ZU4" s="12"/>
      <c r="ZV4" s="14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3"/>
      <c r="AAJ4" s="12"/>
      <c r="AAK4" s="14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3"/>
      <c r="AAX4" s="14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3"/>
      <c r="ABK4" s="12"/>
      <c r="ABL4" s="14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3"/>
      <c r="ABZ4" s="12"/>
      <c r="ACA4" s="14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3"/>
      <c r="ACN4" s="14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3"/>
      <c r="ADA4" s="12"/>
      <c r="ADB4" s="14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3"/>
      <c r="ADP4" s="12"/>
      <c r="ADQ4" s="14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3"/>
      <c r="AED4" s="14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3"/>
      <c r="AEQ4" s="12"/>
      <c r="AER4" s="14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3"/>
      <c r="AFF4" s="12"/>
      <c r="AFG4" s="14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3"/>
      <c r="AFT4" s="14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3"/>
      <c r="AGG4" s="12"/>
      <c r="AGH4" s="14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3"/>
      <c r="AGV4" s="12"/>
      <c r="AGW4" s="14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3"/>
      <c r="AHJ4" s="14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3"/>
      <c r="AHW4" s="12"/>
      <c r="AHX4" s="14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3"/>
      <c r="AIL4" s="12"/>
      <c r="AIM4" s="14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3"/>
      <c r="AIZ4" s="14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3"/>
      <c r="AJM4" s="12"/>
      <c r="AJN4" s="14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3"/>
      <c r="AKB4" s="12"/>
      <c r="AKC4" s="14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3"/>
      <c r="AKP4" s="14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3"/>
      <c r="ALC4" s="12"/>
      <c r="ALD4" s="14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3"/>
      <c r="ALR4" s="12"/>
      <c r="ALS4" s="14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3"/>
      <c r="AMF4" s="14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3"/>
      <c r="AMS4" s="12"/>
      <c r="AMT4" s="14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3"/>
      <c r="ANH4" s="12"/>
      <c r="ANI4" s="14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3"/>
      <c r="ANV4" s="14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3"/>
      <c r="AOI4" s="12"/>
      <c r="AOJ4" s="14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3"/>
      <c r="AOX4" s="12"/>
      <c r="AOY4" s="14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3"/>
      <c r="APL4" s="14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3"/>
      <c r="APY4" s="12"/>
      <c r="APZ4" s="14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3"/>
      <c r="AQN4" s="12"/>
      <c r="AQO4" s="14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3"/>
      <c r="ARB4" s="14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3"/>
      <c r="ARO4" s="12"/>
      <c r="ARP4" s="14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3"/>
      <c r="ASD4" s="12"/>
      <c r="ASE4" s="14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3"/>
      <c r="ASR4" s="14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3"/>
      <c r="ATE4" s="12"/>
      <c r="ATF4" s="14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3"/>
      <c r="ATT4" s="12"/>
      <c r="ATU4" s="14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3"/>
      <c r="AUH4" s="14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3"/>
      <c r="AUU4" s="12"/>
      <c r="AUV4" s="14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3"/>
      <c r="AVJ4" s="12"/>
      <c r="AVK4" s="14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3"/>
      <c r="AVX4" s="14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3"/>
      <c r="AWK4" s="12"/>
      <c r="AWL4" s="14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3"/>
      <c r="AWZ4" s="12"/>
      <c r="AXA4" s="14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3"/>
      <c r="AXN4" s="14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3"/>
      <c r="AYA4" s="12"/>
      <c r="AYB4" s="14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3"/>
      <c r="AYP4" s="12"/>
      <c r="AYQ4" s="14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3"/>
      <c r="AZD4" s="14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3"/>
      <c r="AZQ4" s="12"/>
      <c r="AZR4" s="14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3"/>
      <c r="BAF4" s="12"/>
      <c r="BAG4" s="14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3"/>
      <c r="BAT4" s="14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3"/>
      <c r="BBG4" s="12"/>
      <c r="BBH4" s="14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3"/>
      <c r="BBV4" s="12"/>
      <c r="BBW4" s="14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3"/>
      <c r="BCJ4" s="14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3"/>
      <c r="BCW4" s="12"/>
      <c r="BCX4" s="14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3"/>
      <c r="BDL4" s="12"/>
      <c r="BDM4" s="14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3"/>
      <c r="BDZ4" s="14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3"/>
      <c r="BEM4" s="12"/>
      <c r="BEN4" s="14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3"/>
      <c r="BFB4" s="12"/>
      <c r="BFC4" s="14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3"/>
      <c r="BFP4" s="14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3"/>
      <c r="BGC4" s="12"/>
      <c r="BGD4" s="14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3"/>
      <c r="BGR4" s="12"/>
      <c r="BGS4" s="14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3"/>
      <c r="BHF4" s="14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3"/>
      <c r="BHS4" s="12"/>
      <c r="BHT4" s="14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3"/>
      <c r="BIH4" s="12"/>
      <c r="BII4" s="14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3"/>
      <c r="BIV4" s="14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3"/>
      <c r="BJI4" s="12"/>
      <c r="BJJ4" s="14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3"/>
      <c r="BJX4" s="12"/>
      <c r="BJY4" s="14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3"/>
      <c r="BKL4" s="14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3"/>
      <c r="BKY4" s="12"/>
      <c r="BKZ4" s="14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3"/>
      <c r="BLN4" s="12"/>
      <c r="BLO4" s="14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3"/>
      <c r="BMB4" s="14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3"/>
      <c r="BMO4" s="12"/>
      <c r="BMP4" s="14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3"/>
      <c r="BND4" s="12"/>
      <c r="BNE4" s="14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3"/>
      <c r="BNR4" s="14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3"/>
      <c r="BOE4" s="12"/>
      <c r="BOF4" s="14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3"/>
      <c r="BOT4" s="12"/>
      <c r="BOU4" s="14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3"/>
      <c r="BPH4" s="14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3"/>
      <c r="BPU4" s="12"/>
      <c r="BPV4" s="14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3"/>
      <c r="BQJ4" s="12"/>
      <c r="BQK4" s="14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3"/>
      <c r="BQX4" s="14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3"/>
      <c r="BRK4" s="12"/>
      <c r="BRL4" s="14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3"/>
      <c r="BRZ4" s="12"/>
      <c r="BSA4" s="14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3"/>
      <c r="BSN4" s="14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3"/>
      <c r="BTA4" s="12"/>
      <c r="BTB4" s="14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3"/>
      <c r="BTP4" s="12"/>
      <c r="BTQ4" s="14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3"/>
      <c r="BUD4" s="14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3"/>
      <c r="BUQ4" s="12"/>
      <c r="BUR4" s="14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3"/>
      <c r="BVF4" s="12"/>
      <c r="BVG4" s="14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3"/>
      <c r="BVT4" s="14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3"/>
      <c r="BWG4" s="12"/>
      <c r="BWH4" s="14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3"/>
      <c r="BWV4" s="12"/>
      <c r="BWW4" s="14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3"/>
      <c r="BXJ4" s="14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3"/>
      <c r="BXW4" s="12"/>
      <c r="BXX4" s="14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3"/>
      <c r="BYL4" s="12"/>
      <c r="BYM4" s="14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3"/>
      <c r="BYZ4" s="14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3"/>
      <c r="BZM4" s="12"/>
      <c r="BZN4" s="14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3"/>
      <c r="CAB4" s="12"/>
      <c r="CAC4" s="14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3"/>
      <c r="CAP4" s="14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3"/>
      <c r="CBC4" s="12"/>
      <c r="CBD4" s="14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3"/>
      <c r="CBR4" s="12"/>
      <c r="CBS4" s="14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3"/>
      <c r="CCF4" s="14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3"/>
      <c r="CCS4" s="12"/>
      <c r="CCT4" s="14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3"/>
      <c r="CDH4" s="12"/>
      <c r="CDI4" s="14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3"/>
      <c r="CDV4" s="14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3"/>
      <c r="CEI4" s="12"/>
      <c r="CEJ4" s="14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3"/>
      <c r="CEX4" s="12"/>
      <c r="CEY4" s="14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3"/>
      <c r="CFL4" s="14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3"/>
      <c r="CFY4" s="12"/>
      <c r="CFZ4" s="14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3"/>
      <c r="CGN4" s="12"/>
      <c r="CGO4" s="14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3"/>
      <c r="CHB4" s="14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3"/>
      <c r="CHO4" s="12"/>
      <c r="CHP4" s="14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3"/>
      <c r="CID4" s="12"/>
      <c r="CIE4" s="14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3"/>
      <c r="CIR4" s="14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3"/>
      <c r="CJE4" s="12"/>
      <c r="CJF4" s="14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3"/>
      <c r="CJT4" s="12"/>
      <c r="CJU4" s="14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3"/>
      <c r="CKH4" s="14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3"/>
      <c r="CKU4" s="12"/>
      <c r="CKV4" s="14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3"/>
      <c r="CLJ4" s="12"/>
      <c r="CLK4" s="14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3"/>
      <c r="CLX4" s="14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3"/>
      <c r="CMK4" s="12"/>
      <c r="CML4" s="14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3"/>
      <c r="CMZ4" s="12"/>
      <c r="CNA4" s="14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3"/>
      <c r="CNN4" s="14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3"/>
      <c r="COA4" s="12"/>
      <c r="COB4" s="14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3"/>
      <c r="COP4" s="12"/>
      <c r="COQ4" s="14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3"/>
      <c r="CPD4" s="14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3"/>
      <c r="CPQ4" s="12"/>
      <c r="CPR4" s="14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3"/>
      <c r="CQF4" s="12"/>
      <c r="CQG4" s="14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3"/>
      <c r="CQT4" s="14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3"/>
      <c r="CRG4" s="12"/>
      <c r="CRH4" s="14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3"/>
      <c r="CRV4" s="12"/>
      <c r="CRW4" s="14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3"/>
      <c r="CSJ4" s="14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3"/>
      <c r="CSW4" s="12"/>
      <c r="CSX4" s="14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3"/>
      <c r="CTL4" s="12"/>
      <c r="CTM4" s="14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3"/>
      <c r="CTZ4" s="14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3"/>
      <c r="CUM4" s="12"/>
      <c r="CUN4" s="14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3"/>
      <c r="CVB4" s="12"/>
      <c r="CVC4" s="14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3"/>
      <c r="CVP4" s="14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3"/>
      <c r="CWC4" s="12"/>
      <c r="CWD4" s="14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3"/>
      <c r="CWR4" s="12"/>
      <c r="CWS4" s="14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3"/>
      <c r="CXF4" s="14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3"/>
      <c r="CXS4" s="12"/>
      <c r="CXT4" s="14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3"/>
      <c r="CYH4" s="12"/>
      <c r="CYI4" s="14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3"/>
      <c r="CYV4" s="14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3"/>
      <c r="CZI4" s="12"/>
      <c r="CZJ4" s="14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3"/>
      <c r="CZX4" s="12"/>
      <c r="CZY4" s="14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3"/>
      <c r="DAL4" s="14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3"/>
      <c r="DAY4" s="12"/>
      <c r="DAZ4" s="14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3"/>
      <c r="DBN4" s="12"/>
      <c r="DBO4" s="14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3"/>
      <c r="DCB4" s="14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3"/>
      <c r="DCO4" s="12"/>
      <c r="DCP4" s="14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3"/>
      <c r="DDD4" s="12"/>
      <c r="DDE4" s="14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3"/>
      <c r="DDR4" s="14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3"/>
      <c r="DEE4" s="12"/>
      <c r="DEF4" s="14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3"/>
      <c r="DET4" s="12"/>
      <c r="DEU4" s="14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3"/>
      <c r="DFH4" s="14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3"/>
      <c r="DFU4" s="12"/>
      <c r="DFV4" s="14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3"/>
      <c r="DGJ4" s="12"/>
      <c r="DGK4" s="14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3"/>
      <c r="DGX4" s="14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3"/>
      <c r="DHK4" s="12"/>
      <c r="DHL4" s="14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3"/>
      <c r="DHZ4" s="12"/>
      <c r="DIA4" s="14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3"/>
      <c r="DIN4" s="14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3"/>
      <c r="DJA4" s="12"/>
      <c r="DJB4" s="14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3"/>
      <c r="DJP4" s="12"/>
      <c r="DJQ4" s="14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3"/>
      <c r="DKD4" s="14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3"/>
      <c r="DKQ4" s="12"/>
      <c r="DKR4" s="14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3"/>
      <c r="DLF4" s="12"/>
      <c r="DLG4" s="14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3"/>
      <c r="DLT4" s="14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3"/>
      <c r="DMG4" s="12"/>
      <c r="DMH4" s="14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3"/>
      <c r="DMV4" s="12"/>
      <c r="DMW4" s="14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3"/>
      <c r="DNJ4" s="14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3"/>
      <c r="DNW4" s="12"/>
      <c r="DNX4" s="14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3"/>
      <c r="DOL4" s="12"/>
      <c r="DOM4" s="14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3"/>
      <c r="DOZ4" s="14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3"/>
      <c r="DPM4" s="12"/>
      <c r="DPN4" s="14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3"/>
      <c r="DQB4" s="12"/>
      <c r="DQC4" s="14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3"/>
      <c r="DQP4" s="14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3"/>
      <c r="DRC4" s="12"/>
      <c r="DRD4" s="14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3"/>
      <c r="DRR4" s="12"/>
      <c r="DRS4" s="14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3"/>
      <c r="DSF4" s="14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3"/>
      <c r="DSS4" s="12"/>
      <c r="DST4" s="14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3"/>
      <c r="DTH4" s="12"/>
      <c r="DTI4" s="14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3"/>
      <c r="DTV4" s="14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3"/>
      <c r="DUI4" s="12"/>
      <c r="DUJ4" s="14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3"/>
      <c r="DUX4" s="12"/>
      <c r="DUY4" s="14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3"/>
      <c r="DVL4" s="14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3"/>
      <c r="DVY4" s="12"/>
      <c r="DVZ4" s="14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3"/>
      <c r="DWN4" s="12"/>
      <c r="DWO4" s="14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3"/>
      <c r="DXB4" s="14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3"/>
      <c r="DXO4" s="12"/>
      <c r="DXP4" s="14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3"/>
      <c r="DYD4" s="12"/>
      <c r="DYE4" s="14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3"/>
      <c r="DYR4" s="14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3"/>
      <c r="DZE4" s="12"/>
      <c r="DZF4" s="14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3"/>
      <c r="DZT4" s="12"/>
      <c r="DZU4" s="14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3"/>
      <c r="EAH4" s="14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3"/>
      <c r="EAU4" s="12"/>
      <c r="EAV4" s="14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3"/>
      <c r="EBJ4" s="12"/>
      <c r="EBK4" s="14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3"/>
      <c r="EBX4" s="14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3"/>
      <c r="ECK4" s="12"/>
      <c r="ECL4" s="14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3"/>
      <c r="ECZ4" s="12"/>
      <c r="EDA4" s="14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3"/>
      <c r="EDN4" s="14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3"/>
      <c r="EEA4" s="12"/>
      <c r="EEB4" s="14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3"/>
      <c r="EEP4" s="12"/>
      <c r="EEQ4" s="14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3"/>
      <c r="EFD4" s="14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3"/>
      <c r="EFQ4" s="12"/>
      <c r="EFR4" s="14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3"/>
      <c r="EGF4" s="12"/>
      <c r="EGG4" s="14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3"/>
      <c r="EGT4" s="14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3"/>
      <c r="EHG4" s="12"/>
      <c r="EHH4" s="14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3"/>
      <c r="EHV4" s="12"/>
      <c r="EHW4" s="14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3"/>
      <c r="EIJ4" s="14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3"/>
      <c r="EIW4" s="12"/>
      <c r="EIX4" s="14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3"/>
      <c r="EJL4" s="12"/>
      <c r="EJM4" s="14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3"/>
      <c r="EJZ4" s="14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3"/>
      <c r="EKM4" s="12"/>
      <c r="EKN4" s="14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3"/>
      <c r="ELB4" s="12"/>
      <c r="ELC4" s="14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3"/>
      <c r="ELP4" s="14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3"/>
      <c r="EMC4" s="12"/>
      <c r="EMD4" s="14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3"/>
      <c r="EMR4" s="12"/>
      <c r="EMS4" s="14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3"/>
      <c r="ENF4" s="14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3"/>
      <c r="ENS4" s="12"/>
      <c r="ENT4" s="14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3"/>
      <c r="EOH4" s="12"/>
      <c r="EOI4" s="14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3"/>
      <c r="EOV4" s="14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3"/>
      <c r="EPI4" s="12"/>
      <c r="EPJ4" s="14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3"/>
      <c r="EPX4" s="12"/>
      <c r="EPY4" s="14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3"/>
      <c r="EQL4" s="14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3"/>
      <c r="EQY4" s="12"/>
      <c r="EQZ4" s="14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3"/>
      <c r="ERN4" s="12"/>
      <c r="ERO4" s="14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3"/>
      <c r="ESB4" s="14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3"/>
      <c r="ESO4" s="12"/>
      <c r="ESP4" s="14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3"/>
      <c r="ETD4" s="12"/>
      <c r="ETE4" s="14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3"/>
      <c r="ETR4" s="14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3"/>
      <c r="EUE4" s="12"/>
      <c r="EUF4" s="14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3"/>
      <c r="EUT4" s="12"/>
      <c r="EUU4" s="14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3"/>
      <c r="EVH4" s="14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3"/>
      <c r="EVU4" s="12"/>
      <c r="EVV4" s="14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3"/>
      <c r="EWJ4" s="12"/>
      <c r="EWK4" s="14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3"/>
      <c r="EWX4" s="14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3"/>
      <c r="EXK4" s="12"/>
      <c r="EXL4" s="14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3"/>
      <c r="EXZ4" s="12"/>
      <c r="EYA4" s="14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3"/>
      <c r="EYN4" s="14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3"/>
      <c r="EZA4" s="12"/>
      <c r="EZB4" s="14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3"/>
      <c r="EZP4" s="12"/>
      <c r="EZQ4" s="14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3"/>
      <c r="FAD4" s="14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3"/>
      <c r="FAQ4" s="12"/>
      <c r="FAR4" s="14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3"/>
      <c r="FBF4" s="12"/>
      <c r="FBG4" s="14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3"/>
      <c r="FBT4" s="14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3"/>
      <c r="FCG4" s="12"/>
      <c r="FCH4" s="14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3"/>
      <c r="FCV4" s="12"/>
      <c r="FCW4" s="14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3"/>
      <c r="FDJ4" s="14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3"/>
      <c r="FDW4" s="12"/>
      <c r="FDX4" s="14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3"/>
      <c r="FEL4" s="12"/>
      <c r="FEM4" s="14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3"/>
      <c r="FEZ4" s="14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3"/>
      <c r="FFM4" s="12"/>
      <c r="FFN4" s="14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3"/>
      <c r="FGB4" s="12"/>
      <c r="FGC4" s="14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3"/>
      <c r="FGP4" s="14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3"/>
      <c r="FHC4" s="12"/>
      <c r="FHD4" s="14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3"/>
      <c r="FHR4" s="12"/>
      <c r="FHS4" s="14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3"/>
      <c r="FIF4" s="14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3"/>
      <c r="FIS4" s="12"/>
      <c r="FIT4" s="14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3"/>
      <c r="FJH4" s="12"/>
      <c r="FJI4" s="14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3"/>
      <c r="FJV4" s="14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3"/>
      <c r="FKI4" s="12"/>
      <c r="FKJ4" s="14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3"/>
      <c r="FKX4" s="12"/>
      <c r="FKY4" s="14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3"/>
      <c r="FLL4" s="14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3"/>
      <c r="FLY4" s="12"/>
      <c r="FLZ4" s="14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3"/>
      <c r="FMN4" s="12"/>
      <c r="FMO4" s="14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3"/>
      <c r="FNB4" s="14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3"/>
      <c r="FNO4" s="12"/>
      <c r="FNP4" s="14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3"/>
      <c r="FOD4" s="12"/>
      <c r="FOE4" s="14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3"/>
      <c r="FOR4" s="14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3"/>
      <c r="FPE4" s="12"/>
      <c r="FPF4" s="14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3"/>
      <c r="FPT4" s="12"/>
      <c r="FPU4" s="14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3"/>
      <c r="FQH4" s="14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3"/>
      <c r="FQU4" s="12"/>
      <c r="FQV4" s="14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3"/>
      <c r="FRJ4" s="12"/>
      <c r="FRK4" s="14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3"/>
      <c r="FRX4" s="14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3"/>
      <c r="FSK4" s="12"/>
      <c r="FSL4" s="14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3"/>
      <c r="FSZ4" s="12"/>
      <c r="FTA4" s="14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3"/>
      <c r="FTN4" s="14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3"/>
      <c r="FUA4" s="12"/>
      <c r="FUB4" s="14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3"/>
      <c r="FUP4" s="12"/>
      <c r="FUQ4" s="14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3"/>
      <c r="FVD4" s="14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3"/>
      <c r="FVQ4" s="12"/>
      <c r="FVR4" s="14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3"/>
      <c r="FWF4" s="12"/>
      <c r="FWG4" s="14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3"/>
      <c r="FWT4" s="14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3"/>
      <c r="FXG4" s="12"/>
      <c r="FXH4" s="14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3"/>
      <c r="FXV4" s="12"/>
      <c r="FXW4" s="14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3"/>
      <c r="FYJ4" s="14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3"/>
      <c r="FYW4" s="12"/>
      <c r="FYX4" s="14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3"/>
      <c r="FZL4" s="12"/>
      <c r="FZM4" s="14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3"/>
      <c r="FZZ4" s="14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3"/>
      <c r="GAM4" s="12"/>
      <c r="GAN4" s="14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3"/>
      <c r="GBB4" s="12"/>
      <c r="GBC4" s="14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3"/>
      <c r="GBP4" s="14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3"/>
      <c r="GCC4" s="12"/>
      <c r="GCD4" s="14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3"/>
      <c r="GCR4" s="12"/>
      <c r="GCS4" s="14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3"/>
      <c r="GDF4" s="14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3"/>
      <c r="GDS4" s="12"/>
      <c r="GDT4" s="14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3"/>
      <c r="GEH4" s="12"/>
      <c r="GEI4" s="14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3"/>
      <c r="GEV4" s="14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3"/>
      <c r="GFI4" s="12"/>
      <c r="GFJ4" s="14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3"/>
      <c r="GFX4" s="12"/>
      <c r="GFY4" s="14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3"/>
      <c r="GGL4" s="14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3"/>
      <c r="GGY4" s="12"/>
      <c r="GGZ4" s="14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3"/>
      <c r="GHN4" s="12"/>
      <c r="GHO4" s="14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3"/>
      <c r="GIB4" s="14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3"/>
      <c r="GIO4" s="12"/>
      <c r="GIP4" s="14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3"/>
      <c r="GJD4" s="12"/>
      <c r="GJE4" s="14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3"/>
      <c r="GJR4" s="14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3"/>
      <c r="GKE4" s="12"/>
      <c r="GKF4" s="14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3"/>
      <c r="GKT4" s="12"/>
      <c r="GKU4" s="14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3"/>
      <c r="GLH4" s="14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3"/>
      <c r="GLU4" s="12"/>
      <c r="GLV4" s="14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3"/>
      <c r="GMJ4" s="12"/>
      <c r="GMK4" s="14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3"/>
      <c r="GMX4" s="14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3"/>
      <c r="GNK4" s="12"/>
      <c r="GNL4" s="14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3"/>
      <c r="GNZ4" s="12"/>
      <c r="GOA4" s="14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3"/>
      <c r="GON4" s="14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3"/>
      <c r="GPA4" s="12"/>
      <c r="GPB4" s="14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3"/>
      <c r="GPP4" s="12"/>
      <c r="GPQ4" s="14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3"/>
      <c r="GQD4" s="14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3"/>
      <c r="GQQ4" s="12"/>
      <c r="GQR4" s="14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3"/>
      <c r="GRF4" s="12"/>
      <c r="GRG4" s="14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3"/>
      <c r="GRT4" s="14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3"/>
      <c r="GSG4" s="12"/>
      <c r="GSH4" s="14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3"/>
      <c r="GSV4" s="12"/>
      <c r="GSW4" s="14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3"/>
      <c r="GTJ4" s="14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3"/>
      <c r="GTW4" s="12"/>
      <c r="GTX4" s="14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3"/>
      <c r="GUL4" s="12"/>
      <c r="GUM4" s="14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3"/>
      <c r="GUZ4" s="14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3"/>
      <c r="GVM4" s="12"/>
      <c r="GVN4" s="14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3"/>
      <c r="GWB4" s="12"/>
      <c r="GWC4" s="14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3"/>
      <c r="GWP4" s="14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3"/>
      <c r="GXC4" s="12"/>
      <c r="GXD4" s="14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3"/>
      <c r="GXR4" s="12"/>
      <c r="GXS4" s="14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3"/>
      <c r="GYF4" s="14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3"/>
      <c r="GYS4" s="12"/>
      <c r="GYT4" s="14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3"/>
      <c r="GZH4" s="12"/>
      <c r="GZI4" s="14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3"/>
      <c r="GZV4" s="14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3"/>
      <c r="HAI4" s="12"/>
      <c r="HAJ4" s="14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3"/>
      <c r="HAX4" s="12"/>
      <c r="HAY4" s="14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3"/>
      <c r="HBL4" s="14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3"/>
      <c r="HBY4" s="12"/>
      <c r="HBZ4" s="14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3"/>
      <c r="HCN4" s="12"/>
      <c r="HCO4" s="14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3"/>
      <c r="HDB4" s="14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3"/>
      <c r="HDO4" s="12"/>
      <c r="HDP4" s="14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3"/>
      <c r="HED4" s="12"/>
      <c r="HEE4" s="14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3"/>
      <c r="HER4" s="14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3"/>
      <c r="HFE4" s="12"/>
      <c r="HFF4" s="14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3"/>
      <c r="HFT4" s="12"/>
      <c r="HFU4" s="14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3"/>
      <c r="HGH4" s="14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3"/>
      <c r="HGU4" s="12"/>
      <c r="HGV4" s="14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3"/>
      <c r="HHJ4" s="12"/>
      <c r="HHK4" s="14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3"/>
      <c r="HHX4" s="14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3"/>
      <c r="HIK4" s="12"/>
      <c r="HIL4" s="14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3"/>
      <c r="HIZ4" s="12"/>
      <c r="HJA4" s="14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3"/>
      <c r="HJN4" s="14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3"/>
      <c r="HKA4" s="12"/>
      <c r="HKB4" s="14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3"/>
      <c r="HKP4" s="12"/>
      <c r="HKQ4" s="14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3"/>
      <c r="HLD4" s="14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3"/>
      <c r="HLQ4" s="12"/>
      <c r="HLR4" s="14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3"/>
      <c r="HMF4" s="12"/>
      <c r="HMG4" s="14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3"/>
      <c r="HMT4" s="14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3"/>
      <c r="HNG4" s="12"/>
      <c r="HNH4" s="14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3"/>
      <c r="HNV4" s="12"/>
      <c r="HNW4" s="14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3"/>
      <c r="HOJ4" s="14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3"/>
      <c r="HOW4" s="12"/>
      <c r="HOX4" s="14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3"/>
      <c r="HPL4" s="12"/>
      <c r="HPM4" s="14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3"/>
      <c r="HPZ4" s="14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3"/>
      <c r="HQM4" s="12"/>
      <c r="HQN4" s="14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3"/>
      <c r="HRB4" s="12"/>
      <c r="HRC4" s="14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3"/>
      <c r="HRP4" s="14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3"/>
      <c r="HSC4" s="12"/>
      <c r="HSD4" s="14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3"/>
      <c r="HSR4" s="12"/>
      <c r="HSS4" s="14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3"/>
      <c r="HTF4" s="14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3"/>
      <c r="HTS4" s="12"/>
      <c r="HTT4" s="14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3"/>
      <c r="HUH4" s="12"/>
      <c r="HUI4" s="14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3"/>
      <c r="HUV4" s="14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3"/>
      <c r="HVI4" s="12"/>
      <c r="HVJ4" s="14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3"/>
      <c r="HVX4" s="12"/>
      <c r="HVY4" s="14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3"/>
      <c r="HWL4" s="14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3"/>
      <c r="HWY4" s="12"/>
      <c r="HWZ4" s="14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3"/>
      <c r="HXN4" s="12"/>
      <c r="HXO4" s="14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3"/>
      <c r="HYB4" s="14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3"/>
      <c r="HYO4" s="12"/>
      <c r="HYP4" s="14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3"/>
      <c r="HZD4" s="12"/>
      <c r="HZE4" s="14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3"/>
      <c r="HZR4" s="14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3"/>
      <c r="IAE4" s="12"/>
      <c r="IAF4" s="14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3"/>
      <c r="IAT4" s="12"/>
      <c r="IAU4" s="14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3"/>
      <c r="IBH4" s="14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3"/>
      <c r="IBU4" s="12"/>
      <c r="IBV4" s="14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3"/>
      <c r="ICJ4" s="12"/>
      <c r="ICK4" s="14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3"/>
      <c r="ICX4" s="14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3"/>
      <c r="IDK4" s="12"/>
      <c r="IDL4" s="14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3"/>
      <c r="IDZ4" s="12"/>
      <c r="IEA4" s="14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3"/>
      <c r="IEN4" s="14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3"/>
      <c r="IFA4" s="12"/>
      <c r="IFB4" s="14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3"/>
      <c r="IFP4" s="12"/>
      <c r="IFQ4" s="14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3"/>
      <c r="IGD4" s="14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3"/>
      <c r="IGQ4" s="12"/>
      <c r="IGR4" s="14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3"/>
      <c r="IHF4" s="12"/>
      <c r="IHG4" s="14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3"/>
      <c r="IHT4" s="14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3"/>
      <c r="IIG4" s="12"/>
      <c r="IIH4" s="14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3"/>
      <c r="IIV4" s="12"/>
      <c r="IIW4" s="14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3"/>
      <c r="IJJ4" s="14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3"/>
      <c r="IJW4" s="12"/>
      <c r="IJX4" s="14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3"/>
      <c r="IKL4" s="12"/>
      <c r="IKM4" s="14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3"/>
      <c r="IKZ4" s="14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3"/>
      <c r="ILM4" s="12"/>
      <c r="ILN4" s="14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3"/>
      <c r="IMB4" s="12"/>
      <c r="IMC4" s="14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3"/>
      <c r="IMP4" s="14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3"/>
      <c r="INC4" s="12"/>
      <c r="IND4" s="14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3"/>
      <c r="INR4" s="12"/>
      <c r="INS4" s="14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3"/>
      <c r="IOF4" s="14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3"/>
      <c r="IOS4" s="12"/>
      <c r="IOT4" s="14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3"/>
      <c r="IPH4" s="12"/>
      <c r="IPI4" s="14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3"/>
      <c r="IPV4" s="14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3"/>
      <c r="IQI4" s="12"/>
      <c r="IQJ4" s="14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3"/>
      <c r="IQX4" s="12"/>
      <c r="IQY4" s="14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3"/>
      <c r="IRL4" s="14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3"/>
      <c r="IRY4" s="12"/>
      <c r="IRZ4" s="14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3"/>
      <c r="ISN4" s="12"/>
      <c r="ISO4" s="14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3"/>
      <c r="ITB4" s="14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3"/>
      <c r="ITO4" s="12"/>
      <c r="ITP4" s="14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3"/>
      <c r="IUD4" s="12"/>
      <c r="IUE4" s="14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3"/>
      <c r="IUR4" s="14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3"/>
      <c r="IVE4" s="12"/>
      <c r="IVF4" s="14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3"/>
      <c r="IVT4" s="12"/>
      <c r="IVU4" s="14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3"/>
      <c r="IWH4" s="14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3"/>
      <c r="IWU4" s="12"/>
      <c r="IWV4" s="14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3"/>
      <c r="IXJ4" s="12"/>
      <c r="IXK4" s="14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3"/>
      <c r="IXX4" s="14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3"/>
      <c r="IYK4" s="12"/>
      <c r="IYL4" s="14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3"/>
      <c r="IYZ4" s="12"/>
      <c r="IZA4" s="14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3"/>
      <c r="IZN4" s="14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3"/>
      <c r="JAA4" s="12"/>
      <c r="JAB4" s="14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3"/>
      <c r="JAP4" s="12"/>
      <c r="JAQ4" s="14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3"/>
      <c r="JBD4" s="14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3"/>
      <c r="JBQ4" s="12"/>
      <c r="JBR4" s="14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3"/>
      <c r="JCF4" s="12"/>
      <c r="JCG4" s="14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3"/>
      <c r="JCT4" s="14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3"/>
      <c r="JDG4" s="12"/>
      <c r="JDH4" s="14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3"/>
      <c r="JDV4" s="12"/>
      <c r="JDW4" s="14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3"/>
      <c r="JEJ4" s="14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3"/>
      <c r="JEW4" s="12"/>
      <c r="JEX4" s="14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3"/>
      <c r="JFL4" s="12"/>
      <c r="JFM4" s="14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3"/>
      <c r="JFZ4" s="14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3"/>
      <c r="JGM4" s="12"/>
      <c r="JGN4" s="14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3"/>
      <c r="JHB4" s="12"/>
      <c r="JHC4" s="14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3"/>
      <c r="JHP4" s="14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3"/>
      <c r="JIC4" s="12"/>
      <c r="JID4" s="14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3"/>
      <c r="JIR4" s="12"/>
      <c r="JIS4" s="14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3"/>
      <c r="JJF4" s="14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3"/>
      <c r="JJS4" s="12"/>
      <c r="JJT4" s="14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3"/>
      <c r="JKH4" s="12"/>
      <c r="JKI4" s="14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3"/>
      <c r="JKV4" s="14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3"/>
      <c r="JLI4" s="12"/>
      <c r="JLJ4" s="14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3"/>
      <c r="JLX4" s="12"/>
      <c r="JLY4" s="14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3"/>
      <c r="JML4" s="14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3"/>
      <c r="JMY4" s="12"/>
      <c r="JMZ4" s="14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3"/>
      <c r="JNN4" s="12"/>
      <c r="JNO4" s="14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3"/>
      <c r="JOB4" s="14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3"/>
      <c r="JOO4" s="12"/>
      <c r="JOP4" s="14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3"/>
      <c r="JPD4" s="12"/>
      <c r="JPE4" s="14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3"/>
      <c r="JPR4" s="14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3"/>
      <c r="JQE4" s="12"/>
      <c r="JQF4" s="14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3"/>
      <c r="JQT4" s="12"/>
      <c r="JQU4" s="14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3"/>
      <c r="JRH4" s="14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3"/>
      <c r="JRU4" s="12"/>
      <c r="JRV4" s="14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3"/>
      <c r="JSJ4" s="12"/>
      <c r="JSK4" s="14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3"/>
      <c r="JSX4" s="14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3"/>
      <c r="JTK4" s="12"/>
      <c r="JTL4" s="14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3"/>
      <c r="JTZ4" s="12"/>
      <c r="JUA4" s="14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3"/>
      <c r="JUN4" s="14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3"/>
      <c r="JVA4" s="12"/>
      <c r="JVB4" s="14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3"/>
      <c r="JVP4" s="12"/>
      <c r="JVQ4" s="14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3"/>
      <c r="JWD4" s="14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3"/>
      <c r="JWQ4" s="12"/>
      <c r="JWR4" s="14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3"/>
      <c r="JXF4" s="12"/>
      <c r="JXG4" s="14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3"/>
      <c r="JXT4" s="14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3"/>
      <c r="JYG4" s="12"/>
      <c r="JYH4" s="14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3"/>
      <c r="JYV4" s="12"/>
      <c r="JYW4" s="14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3"/>
      <c r="JZJ4" s="14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3"/>
      <c r="JZW4" s="12"/>
      <c r="JZX4" s="14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3"/>
      <c r="KAL4" s="12"/>
      <c r="KAM4" s="14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3"/>
      <c r="KAZ4" s="14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3"/>
      <c r="KBM4" s="12"/>
      <c r="KBN4" s="14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3"/>
      <c r="KCB4" s="12"/>
      <c r="KCC4" s="14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3"/>
      <c r="KCP4" s="14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3"/>
      <c r="KDC4" s="12"/>
      <c r="KDD4" s="14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3"/>
      <c r="KDR4" s="12"/>
      <c r="KDS4" s="14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3"/>
      <c r="KEF4" s="14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3"/>
      <c r="KES4" s="12"/>
      <c r="KET4" s="14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3"/>
      <c r="KFH4" s="12"/>
      <c r="KFI4" s="14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3"/>
      <c r="KFV4" s="14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3"/>
      <c r="KGI4" s="12"/>
      <c r="KGJ4" s="14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3"/>
      <c r="KGX4" s="12"/>
      <c r="KGY4" s="14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3"/>
      <c r="KHL4" s="14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3"/>
      <c r="KHY4" s="12"/>
      <c r="KHZ4" s="14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3"/>
      <c r="KIN4" s="12"/>
      <c r="KIO4" s="14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3"/>
      <c r="KJB4" s="14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3"/>
      <c r="KJO4" s="12"/>
      <c r="KJP4" s="14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3"/>
      <c r="KKD4" s="12"/>
      <c r="KKE4" s="14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3"/>
      <c r="KKR4" s="14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3"/>
      <c r="KLE4" s="12"/>
      <c r="KLF4" s="14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3"/>
      <c r="KLT4" s="12"/>
      <c r="KLU4" s="14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3"/>
      <c r="KMH4" s="14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3"/>
      <c r="KMU4" s="12"/>
      <c r="KMV4" s="14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3"/>
      <c r="KNJ4" s="12"/>
      <c r="KNK4" s="14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3"/>
      <c r="KNX4" s="14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3"/>
      <c r="KOK4" s="12"/>
      <c r="KOL4" s="14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3"/>
      <c r="KOZ4" s="12"/>
      <c r="KPA4" s="14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3"/>
      <c r="KPN4" s="14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3"/>
      <c r="KQA4" s="12"/>
      <c r="KQB4" s="14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3"/>
      <c r="KQP4" s="12"/>
      <c r="KQQ4" s="14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3"/>
      <c r="KRD4" s="14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3"/>
      <c r="KRQ4" s="12"/>
      <c r="KRR4" s="14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3"/>
      <c r="KSF4" s="12"/>
      <c r="KSG4" s="14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3"/>
      <c r="KST4" s="14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3"/>
      <c r="KTG4" s="12"/>
      <c r="KTH4" s="14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3"/>
      <c r="KTV4" s="12"/>
      <c r="KTW4" s="14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3"/>
      <c r="KUJ4" s="14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3"/>
      <c r="KUW4" s="12"/>
      <c r="KUX4" s="14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3"/>
      <c r="KVL4" s="12"/>
      <c r="KVM4" s="14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3"/>
      <c r="KVZ4" s="14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3"/>
      <c r="KWM4" s="12"/>
      <c r="KWN4" s="14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3"/>
      <c r="KXB4" s="12"/>
      <c r="KXC4" s="14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3"/>
      <c r="KXP4" s="14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3"/>
      <c r="KYC4" s="12"/>
      <c r="KYD4" s="14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3"/>
      <c r="KYR4" s="12"/>
      <c r="KYS4" s="14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3"/>
      <c r="KZF4" s="14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3"/>
      <c r="KZS4" s="12"/>
      <c r="KZT4" s="14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3"/>
      <c r="LAH4" s="12"/>
      <c r="LAI4" s="14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3"/>
      <c r="LAV4" s="14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3"/>
      <c r="LBI4" s="12"/>
      <c r="LBJ4" s="14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3"/>
      <c r="LBX4" s="12"/>
      <c r="LBY4" s="14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3"/>
      <c r="LCL4" s="14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3"/>
      <c r="LCY4" s="12"/>
      <c r="LCZ4" s="14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3"/>
      <c r="LDN4" s="12"/>
      <c r="LDO4" s="14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3"/>
      <c r="LEB4" s="14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3"/>
      <c r="LEO4" s="12"/>
      <c r="LEP4" s="14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3"/>
      <c r="LFD4" s="12"/>
      <c r="LFE4" s="14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3"/>
      <c r="LFR4" s="14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3"/>
      <c r="LGE4" s="12"/>
      <c r="LGF4" s="14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3"/>
      <c r="LGT4" s="12"/>
      <c r="LGU4" s="14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3"/>
      <c r="LHH4" s="14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3"/>
      <c r="LHU4" s="12"/>
      <c r="LHV4" s="14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3"/>
      <c r="LIJ4" s="12"/>
      <c r="LIK4" s="14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3"/>
      <c r="LIX4" s="14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3"/>
      <c r="LJK4" s="12"/>
      <c r="LJL4" s="14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3"/>
      <c r="LJZ4" s="12"/>
      <c r="LKA4" s="14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3"/>
      <c r="LKN4" s="14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3"/>
      <c r="LLA4" s="12"/>
      <c r="LLB4" s="14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3"/>
      <c r="LLP4" s="12"/>
      <c r="LLQ4" s="14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3"/>
      <c r="LMD4" s="14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3"/>
      <c r="LMQ4" s="12"/>
      <c r="LMR4" s="14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3"/>
      <c r="LNF4" s="12"/>
      <c r="LNG4" s="14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3"/>
      <c r="LNT4" s="14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3"/>
      <c r="LOG4" s="12"/>
      <c r="LOH4" s="14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3"/>
      <c r="LOV4" s="12"/>
      <c r="LOW4" s="14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3"/>
      <c r="LPJ4" s="14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3"/>
      <c r="LPW4" s="12"/>
      <c r="LPX4" s="14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3"/>
      <c r="LQL4" s="12"/>
      <c r="LQM4" s="14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3"/>
      <c r="LQZ4" s="14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3"/>
      <c r="LRM4" s="12"/>
      <c r="LRN4" s="14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3"/>
      <c r="LSB4" s="12"/>
      <c r="LSC4" s="14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3"/>
      <c r="LSP4" s="14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3"/>
      <c r="LTC4" s="12"/>
      <c r="LTD4" s="14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3"/>
      <c r="LTR4" s="12"/>
      <c r="LTS4" s="14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3"/>
      <c r="LUF4" s="14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3"/>
      <c r="LUS4" s="12"/>
      <c r="LUT4" s="14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3"/>
      <c r="LVH4" s="12"/>
      <c r="LVI4" s="14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3"/>
      <c r="LVV4" s="14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3"/>
      <c r="LWI4" s="12"/>
      <c r="LWJ4" s="14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3"/>
      <c r="LWX4" s="12"/>
      <c r="LWY4" s="14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3"/>
      <c r="LXL4" s="14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3"/>
      <c r="LXY4" s="12"/>
      <c r="LXZ4" s="14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3"/>
      <c r="LYN4" s="12"/>
      <c r="LYO4" s="14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3"/>
      <c r="LZB4" s="14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3"/>
      <c r="LZO4" s="12"/>
      <c r="LZP4" s="14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3"/>
      <c r="MAD4" s="12"/>
      <c r="MAE4" s="14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3"/>
      <c r="MAR4" s="14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3"/>
      <c r="MBE4" s="12"/>
      <c r="MBF4" s="14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3"/>
      <c r="MBT4" s="12"/>
      <c r="MBU4" s="14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3"/>
      <c r="MCH4" s="14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3"/>
      <c r="MCU4" s="12"/>
      <c r="MCV4" s="14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3"/>
      <c r="MDJ4" s="12"/>
      <c r="MDK4" s="14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3"/>
      <c r="MDX4" s="14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3"/>
      <c r="MEK4" s="12"/>
      <c r="MEL4" s="14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3"/>
      <c r="MEZ4" s="12"/>
      <c r="MFA4" s="14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3"/>
      <c r="MFN4" s="14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3"/>
      <c r="MGA4" s="12"/>
      <c r="MGB4" s="14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3"/>
      <c r="MGP4" s="12"/>
      <c r="MGQ4" s="14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3"/>
      <c r="MHD4" s="14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3"/>
      <c r="MHQ4" s="12"/>
      <c r="MHR4" s="14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3"/>
      <c r="MIF4" s="12"/>
      <c r="MIG4" s="14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3"/>
      <c r="MIT4" s="14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3"/>
      <c r="MJG4" s="12"/>
      <c r="MJH4" s="14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3"/>
      <c r="MJV4" s="12"/>
      <c r="MJW4" s="14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3"/>
      <c r="MKJ4" s="14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3"/>
      <c r="MKW4" s="12"/>
      <c r="MKX4" s="14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3"/>
      <c r="MLL4" s="12"/>
      <c r="MLM4" s="14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3"/>
      <c r="MLZ4" s="14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3"/>
      <c r="MMM4" s="12"/>
      <c r="MMN4" s="14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3"/>
      <c r="MNB4" s="12"/>
      <c r="MNC4" s="14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3"/>
      <c r="MNP4" s="14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3"/>
      <c r="MOC4" s="12"/>
      <c r="MOD4" s="14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3"/>
      <c r="MOR4" s="12"/>
      <c r="MOS4" s="14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3"/>
      <c r="MPF4" s="14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3"/>
      <c r="MPS4" s="12"/>
      <c r="MPT4" s="14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3"/>
      <c r="MQH4" s="12"/>
      <c r="MQI4" s="14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3"/>
      <c r="MQV4" s="14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3"/>
      <c r="MRI4" s="12"/>
      <c r="MRJ4" s="14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3"/>
      <c r="MRX4" s="12"/>
      <c r="MRY4" s="14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3"/>
      <c r="MSL4" s="14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3"/>
      <c r="MSY4" s="12"/>
      <c r="MSZ4" s="14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3"/>
      <c r="MTN4" s="12"/>
      <c r="MTO4" s="14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3"/>
      <c r="MUB4" s="14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3"/>
      <c r="MUO4" s="12"/>
      <c r="MUP4" s="14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3"/>
      <c r="MVD4" s="12"/>
      <c r="MVE4" s="14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3"/>
      <c r="MVR4" s="14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3"/>
      <c r="MWE4" s="12"/>
      <c r="MWF4" s="14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3"/>
      <c r="MWT4" s="12"/>
      <c r="MWU4" s="14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3"/>
      <c r="MXH4" s="14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3"/>
      <c r="MXU4" s="12"/>
      <c r="MXV4" s="14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3"/>
      <c r="MYJ4" s="12"/>
      <c r="MYK4" s="14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3"/>
      <c r="MYX4" s="14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3"/>
      <c r="MZK4" s="12"/>
      <c r="MZL4" s="14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3"/>
      <c r="MZZ4" s="12"/>
      <c r="NAA4" s="14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3"/>
      <c r="NAN4" s="14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3"/>
      <c r="NBA4" s="12"/>
      <c r="NBB4" s="14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3"/>
      <c r="NBP4" s="12"/>
      <c r="NBQ4" s="14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3"/>
      <c r="NCD4" s="14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3"/>
      <c r="NCQ4" s="12"/>
      <c r="NCR4" s="14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3"/>
      <c r="NDF4" s="12"/>
      <c r="NDG4" s="14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3"/>
      <c r="NDT4" s="14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3"/>
      <c r="NEG4" s="12"/>
      <c r="NEH4" s="14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3"/>
      <c r="NEV4" s="12"/>
      <c r="NEW4" s="14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3"/>
      <c r="NFJ4" s="14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3"/>
      <c r="NFW4" s="12"/>
      <c r="NFX4" s="14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3"/>
      <c r="NGL4" s="12"/>
      <c r="NGM4" s="14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3"/>
      <c r="NGZ4" s="14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3"/>
      <c r="NHM4" s="12"/>
      <c r="NHN4" s="14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3"/>
      <c r="NIB4" s="12"/>
      <c r="NIC4" s="14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3"/>
      <c r="NIP4" s="14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3"/>
      <c r="NJC4" s="12"/>
      <c r="NJD4" s="14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3"/>
      <c r="NJR4" s="12"/>
      <c r="NJS4" s="14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3"/>
      <c r="NKF4" s="14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3"/>
      <c r="NKS4" s="12"/>
      <c r="NKT4" s="14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3"/>
      <c r="NLH4" s="12"/>
      <c r="NLI4" s="14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3"/>
      <c r="NLV4" s="14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3"/>
      <c r="NMI4" s="12"/>
      <c r="NMJ4" s="14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3"/>
      <c r="NMX4" s="12"/>
      <c r="NMY4" s="14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3"/>
      <c r="NNL4" s="14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3"/>
      <c r="NNY4" s="12"/>
      <c r="NNZ4" s="14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3"/>
      <c r="NON4" s="12"/>
      <c r="NOO4" s="14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3"/>
      <c r="NPB4" s="14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3"/>
      <c r="NPO4" s="12"/>
      <c r="NPP4" s="14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3"/>
      <c r="NQD4" s="12"/>
      <c r="NQE4" s="14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3"/>
      <c r="NQR4" s="14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3"/>
      <c r="NRE4" s="12"/>
      <c r="NRF4" s="14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3"/>
      <c r="NRT4" s="12"/>
      <c r="NRU4" s="14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3"/>
      <c r="NSH4" s="14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3"/>
      <c r="NSU4" s="12"/>
      <c r="NSV4" s="14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3"/>
      <c r="NTJ4" s="12"/>
      <c r="NTK4" s="14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3"/>
      <c r="NTX4" s="14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3"/>
      <c r="NUK4" s="12"/>
      <c r="NUL4" s="14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3"/>
      <c r="NUZ4" s="12"/>
      <c r="NVA4" s="14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3"/>
      <c r="NVN4" s="14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3"/>
      <c r="NWA4" s="12"/>
      <c r="NWB4" s="14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3"/>
      <c r="NWP4" s="12"/>
      <c r="NWQ4" s="14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3"/>
      <c r="NXD4" s="14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3"/>
      <c r="NXQ4" s="12"/>
      <c r="NXR4" s="14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3"/>
      <c r="NYF4" s="12"/>
      <c r="NYG4" s="14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3"/>
      <c r="NYT4" s="14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3"/>
      <c r="NZG4" s="12"/>
      <c r="NZH4" s="14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3"/>
      <c r="NZV4" s="12"/>
      <c r="NZW4" s="14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3"/>
      <c r="OAJ4" s="14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3"/>
      <c r="OAW4" s="12"/>
      <c r="OAX4" s="14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3"/>
      <c r="OBL4" s="12"/>
      <c r="OBM4" s="14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3"/>
      <c r="OBZ4" s="14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3"/>
      <c r="OCM4" s="12"/>
      <c r="OCN4" s="14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3"/>
      <c r="ODB4" s="12"/>
      <c r="ODC4" s="14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3"/>
      <c r="ODP4" s="14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3"/>
      <c r="OEC4" s="12"/>
      <c r="OED4" s="14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3"/>
      <c r="OER4" s="12"/>
      <c r="OES4" s="14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3"/>
      <c r="OFF4" s="14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3"/>
      <c r="OFS4" s="12"/>
      <c r="OFT4" s="14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3"/>
      <c r="OGH4" s="12"/>
      <c r="OGI4" s="14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3"/>
      <c r="OGV4" s="14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3"/>
      <c r="OHI4" s="12"/>
      <c r="OHJ4" s="14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3"/>
      <c r="OHX4" s="12"/>
      <c r="OHY4" s="14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3"/>
      <c r="OIL4" s="14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3"/>
      <c r="OIY4" s="12"/>
      <c r="OIZ4" s="14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3"/>
      <c r="OJN4" s="12"/>
      <c r="OJO4" s="14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3"/>
      <c r="OKB4" s="14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3"/>
      <c r="OKO4" s="12"/>
      <c r="OKP4" s="14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3"/>
      <c r="OLD4" s="12"/>
      <c r="OLE4" s="14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3"/>
      <c r="OLR4" s="14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3"/>
      <c r="OME4" s="12"/>
      <c r="OMF4" s="14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3"/>
      <c r="OMT4" s="12"/>
      <c r="OMU4" s="14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3"/>
      <c r="ONH4" s="14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3"/>
      <c r="ONU4" s="12"/>
      <c r="ONV4" s="14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3"/>
      <c r="OOJ4" s="12"/>
      <c r="OOK4" s="14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3"/>
      <c r="OOX4" s="14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3"/>
      <c r="OPK4" s="12"/>
      <c r="OPL4" s="14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3"/>
      <c r="OPZ4" s="12"/>
      <c r="OQA4" s="14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3"/>
      <c r="OQN4" s="14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3"/>
      <c r="ORA4" s="12"/>
      <c r="ORB4" s="14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3"/>
      <c r="ORP4" s="12"/>
      <c r="ORQ4" s="14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3"/>
      <c r="OSD4" s="14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3"/>
      <c r="OSQ4" s="12"/>
      <c r="OSR4" s="14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3"/>
      <c r="OTF4" s="12"/>
      <c r="OTG4" s="14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3"/>
      <c r="OTT4" s="14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3"/>
      <c r="OUG4" s="12"/>
      <c r="OUH4" s="14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3"/>
      <c r="OUV4" s="12"/>
      <c r="OUW4" s="14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3"/>
      <c r="OVJ4" s="14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3"/>
      <c r="OVW4" s="12"/>
      <c r="OVX4" s="14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3"/>
      <c r="OWL4" s="12"/>
      <c r="OWM4" s="14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3"/>
      <c r="OWZ4" s="14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3"/>
      <c r="OXM4" s="12"/>
      <c r="OXN4" s="14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3"/>
      <c r="OYB4" s="12"/>
      <c r="OYC4" s="14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3"/>
      <c r="OYP4" s="14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3"/>
      <c r="OZC4" s="12"/>
      <c r="OZD4" s="14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3"/>
      <c r="OZR4" s="12"/>
      <c r="OZS4" s="14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3"/>
      <c r="PAF4" s="14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3"/>
      <c r="PAS4" s="12"/>
      <c r="PAT4" s="14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3"/>
      <c r="PBH4" s="12"/>
      <c r="PBI4" s="14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3"/>
      <c r="PBV4" s="14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3"/>
      <c r="PCI4" s="12"/>
      <c r="PCJ4" s="14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3"/>
      <c r="PCX4" s="12"/>
      <c r="PCY4" s="14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3"/>
      <c r="PDL4" s="14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3"/>
      <c r="PDY4" s="12"/>
      <c r="PDZ4" s="14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3"/>
      <c r="PEN4" s="12"/>
      <c r="PEO4" s="14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3"/>
      <c r="PFB4" s="14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3"/>
      <c r="PFO4" s="12"/>
      <c r="PFP4" s="14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3"/>
      <c r="PGD4" s="12"/>
      <c r="PGE4" s="14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3"/>
      <c r="PGR4" s="14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3"/>
      <c r="PHE4" s="12"/>
      <c r="PHF4" s="14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3"/>
      <c r="PHT4" s="12"/>
      <c r="PHU4" s="14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3"/>
      <c r="PIH4" s="14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3"/>
      <c r="PIU4" s="12"/>
      <c r="PIV4" s="14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3"/>
      <c r="PJJ4" s="12"/>
      <c r="PJK4" s="14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3"/>
      <c r="PJX4" s="14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3"/>
      <c r="PKK4" s="12"/>
      <c r="PKL4" s="14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3"/>
      <c r="PKZ4" s="12"/>
      <c r="PLA4" s="14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3"/>
      <c r="PLN4" s="14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3"/>
      <c r="PMA4" s="12"/>
      <c r="PMB4" s="14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3"/>
      <c r="PMP4" s="12"/>
      <c r="PMQ4" s="14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3"/>
      <c r="PND4" s="14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3"/>
      <c r="PNQ4" s="12"/>
      <c r="PNR4" s="14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3"/>
      <c r="POF4" s="12"/>
      <c r="POG4" s="14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3"/>
      <c r="POT4" s="14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3"/>
      <c r="PPG4" s="12"/>
      <c r="PPH4" s="14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3"/>
      <c r="PPV4" s="12"/>
      <c r="PPW4" s="14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3"/>
      <c r="PQJ4" s="14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3"/>
      <c r="PQW4" s="12"/>
      <c r="PQX4" s="14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3"/>
      <c r="PRL4" s="12"/>
      <c r="PRM4" s="14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3"/>
      <c r="PRZ4" s="14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3"/>
      <c r="PSM4" s="12"/>
      <c r="PSN4" s="14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3"/>
      <c r="PTB4" s="12"/>
      <c r="PTC4" s="14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3"/>
      <c r="PTP4" s="14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3"/>
      <c r="PUC4" s="12"/>
      <c r="PUD4" s="14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3"/>
      <c r="PUR4" s="12"/>
      <c r="PUS4" s="14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3"/>
      <c r="PVF4" s="14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3"/>
      <c r="PVS4" s="12"/>
      <c r="PVT4" s="14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3"/>
      <c r="PWH4" s="12"/>
      <c r="PWI4" s="14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3"/>
      <c r="PWV4" s="14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3"/>
      <c r="PXI4" s="12"/>
      <c r="PXJ4" s="14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3"/>
      <c r="PXX4" s="12"/>
      <c r="PXY4" s="14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3"/>
      <c r="PYL4" s="14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3"/>
      <c r="PYY4" s="12"/>
      <c r="PYZ4" s="14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3"/>
      <c r="PZN4" s="12"/>
      <c r="PZO4" s="14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3"/>
      <c r="QAB4" s="14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3"/>
      <c r="QAO4" s="12"/>
      <c r="QAP4" s="14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3"/>
      <c r="QBD4" s="12"/>
      <c r="QBE4" s="14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3"/>
      <c r="QBR4" s="14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3"/>
      <c r="QCE4" s="12"/>
      <c r="QCF4" s="14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3"/>
      <c r="QCT4" s="12"/>
      <c r="QCU4" s="14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3"/>
      <c r="QDH4" s="14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3"/>
      <c r="QDU4" s="12"/>
      <c r="QDV4" s="14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3"/>
      <c r="QEJ4" s="12"/>
      <c r="QEK4" s="14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3"/>
      <c r="QEX4" s="14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3"/>
      <c r="QFK4" s="12"/>
      <c r="QFL4" s="14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3"/>
      <c r="QFZ4" s="12"/>
      <c r="QGA4" s="14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3"/>
      <c r="QGN4" s="14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3"/>
      <c r="QHA4" s="12"/>
      <c r="QHB4" s="14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3"/>
      <c r="QHP4" s="12"/>
      <c r="QHQ4" s="14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3"/>
      <c r="QID4" s="14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3"/>
      <c r="QIQ4" s="12"/>
      <c r="QIR4" s="14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3"/>
      <c r="QJF4" s="12"/>
      <c r="QJG4" s="14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3"/>
      <c r="QJT4" s="14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3"/>
      <c r="QKG4" s="12"/>
      <c r="QKH4" s="14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3"/>
      <c r="QKV4" s="12"/>
      <c r="QKW4" s="14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3"/>
      <c r="QLJ4" s="14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3"/>
      <c r="QLW4" s="12"/>
      <c r="QLX4" s="14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3"/>
      <c r="QML4" s="12"/>
      <c r="QMM4" s="14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3"/>
      <c r="QMZ4" s="14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3"/>
      <c r="QNM4" s="12"/>
      <c r="QNN4" s="14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3"/>
      <c r="QOB4" s="12"/>
      <c r="QOC4" s="14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3"/>
      <c r="QOP4" s="14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3"/>
      <c r="QPC4" s="12"/>
      <c r="QPD4" s="14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3"/>
      <c r="QPR4" s="12"/>
      <c r="QPS4" s="14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3"/>
      <c r="QQF4" s="14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3"/>
      <c r="QQS4" s="12"/>
      <c r="QQT4" s="14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3"/>
      <c r="QRH4" s="12"/>
      <c r="QRI4" s="14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3"/>
      <c r="QRV4" s="14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3"/>
      <c r="QSI4" s="12"/>
      <c r="QSJ4" s="14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3"/>
      <c r="QSX4" s="12"/>
      <c r="QSY4" s="14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3"/>
      <c r="QTL4" s="14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3"/>
      <c r="QTY4" s="12"/>
      <c r="QTZ4" s="14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3"/>
      <c r="QUN4" s="12"/>
      <c r="QUO4" s="14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3"/>
      <c r="QVB4" s="14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3"/>
      <c r="QVO4" s="12"/>
      <c r="QVP4" s="14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3"/>
      <c r="QWD4" s="12"/>
      <c r="QWE4" s="14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3"/>
      <c r="QWR4" s="14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3"/>
      <c r="QXE4" s="12"/>
      <c r="QXF4" s="14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3"/>
      <c r="QXT4" s="12"/>
      <c r="QXU4" s="14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3"/>
      <c r="QYH4" s="14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3"/>
      <c r="QYU4" s="12"/>
      <c r="QYV4" s="14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3"/>
      <c r="QZJ4" s="12"/>
      <c r="QZK4" s="14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3"/>
      <c r="QZX4" s="14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3"/>
      <c r="RAK4" s="12"/>
      <c r="RAL4" s="14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3"/>
      <c r="RAZ4" s="12"/>
      <c r="RBA4" s="14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3"/>
      <c r="RBN4" s="14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3"/>
      <c r="RCA4" s="12"/>
      <c r="RCB4" s="14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3"/>
      <c r="RCP4" s="12"/>
      <c r="RCQ4" s="14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3"/>
      <c r="RDD4" s="14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3"/>
      <c r="RDQ4" s="12"/>
      <c r="RDR4" s="14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3"/>
      <c r="REF4" s="12"/>
      <c r="REG4" s="14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3"/>
      <c r="RET4" s="14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3"/>
      <c r="RFG4" s="12"/>
      <c r="RFH4" s="14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3"/>
      <c r="RFV4" s="12"/>
      <c r="RFW4" s="14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3"/>
      <c r="RGJ4" s="14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3"/>
      <c r="RGW4" s="12"/>
      <c r="RGX4" s="14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3"/>
      <c r="RHL4" s="12"/>
      <c r="RHM4" s="14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3"/>
      <c r="RHZ4" s="14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3"/>
      <c r="RIM4" s="12"/>
      <c r="RIN4" s="14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3"/>
      <c r="RJB4" s="12"/>
      <c r="RJC4" s="14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3"/>
      <c r="RJP4" s="14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3"/>
      <c r="RKC4" s="12"/>
      <c r="RKD4" s="14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3"/>
      <c r="RKR4" s="12"/>
      <c r="RKS4" s="14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3"/>
      <c r="RLF4" s="14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3"/>
      <c r="RLS4" s="12"/>
      <c r="RLT4" s="14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3"/>
      <c r="RMH4" s="12"/>
      <c r="RMI4" s="14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3"/>
      <c r="RMV4" s="14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3"/>
      <c r="RNI4" s="12"/>
      <c r="RNJ4" s="14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3"/>
      <c r="RNX4" s="12"/>
      <c r="RNY4" s="14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3"/>
      <c r="ROL4" s="14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3"/>
      <c r="ROY4" s="12"/>
      <c r="ROZ4" s="14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3"/>
      <c r="RPN4" s="12"/>
      <c r="RPO4" s="14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3"/>
      <c r="RQB4" s="14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3"/>
      <c r="RQO4" s="12"/>
      <c r="RQP4" s="14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3"/>
      <c r="RRD4" s="12"/>
      <c r="RRE4" s="14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3"/>
      <c r="RRR4" s="14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3"/>
      <c r="RSE4" s="12"/>
      <c r="RSF4" s="14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3"/>
      <c r="RST4" s="12"/>
      <c r="RSU4" s="14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3"/>
      <c r="RTH4" s="14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3"/>
      <c r="RTU4" s="12"/>
      <c r="RTV4" s="14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3"/>
      <c r="RUJ4" s="12"/>
      <c r="RUK4" s="14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3"/>
      <c r="RUX4" s="14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3"/>
      <c r="RVK4" s="12"/>
      <c r="RVL4" s="14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3"/>
      <c r="RVZ4" s="12"/>
      <c r="RWA4" s="14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3"/>
      <c r="RWN4" s="14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3"/>
      <c r="RXA4" s="12"/>
      <c r="RXB4" s="14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3"/>
      <c r="RXP4" s="12"/>
      <c r="RXQ4" s="14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3"/>
      <c r="RYD4" s="14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3"/>
      <c r="RYQ4" s="12"/>
      <c r="RYR4" s="14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3"/>
      <c r="RZF4" s="12"/>
      <c r="RZG4" s="14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3"/>
      <c r="RZT4" s="14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3"/>
      <c r="SAG4" s="12"/>
      <c r="SAH4" s="14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3"/>
      <c r="SAV4" s="12"/>
      <c r="SAW4" s="14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3"/>
      <c r="SBJ4" s="14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3"/>
      <c r="SBW4" s="12"/>
      <c r="SBX4" s="14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3"/>
      <c r="SCL4" s="12"/>
      <c r="SCM4" s="14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3"/>
      <c r="SCZ4" s="14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3"/>
      <c r="SDM4" s="12"/>
      <c r="SDN4" s="14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3"/>
      <c r="SEB4" s="12"/>
      <c r="SEC4" s="14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3"/>
      <c r="SEP4" s="14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3"/>
      <c r="SFC4" s="12"/>
      <c r="SFD4" s="14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3"/>
      <c r="SFR4" s="12"/>
      <c r="SFS4" s="14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3"/>
      <c r="SGF4" s="14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3"/>
      <c r="SGS4" s="12"/>
      <c r="SGT4" s="14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3"/>
      <c r="SHH4" s="12"/>
      <c r="SHI4" s="14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3"/>
      <c r="SHV4" s="14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3"/>
      <c r="SII4" s="12"/>
      <c r="SIJ4" s="14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3"/>
      <c r="SIX4" s="12"/>
      <c r="SIY4" s="14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3"/>
      <c r="SJL4" s="14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3"/>
      <c r="SJY4" s="12"/>
      <c r="SJZ4" s="14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3"/>
      <c r="SKN4" s="12"/>
      <c r="SKO4" s="14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3"/>
      <c r="SLB4" s="14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3"/>
      <c r="SLO4" s="12"/>
      <c r="SLP4" s="14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3"/>
      <c r="SMD4" s="12"/>
      <c r="SME4" s="14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3"/>
      <c r="SMR4" s="14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3"/>
      <c r="SNE4" s="12"/>
      <c r="SNF4" s="14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3"/>
      <c r="SNT4" s="12"/>
      <c r="SNU4" s="14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3"/>
      <c r="SOH4" s="14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3"/>
      <c r="SOU4" s="12"/>
      <c r="SOV4" s="14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3"/>
      <c r="SPJ4" s="12"/>
      <c r="SPK4" s="14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3"/>
      <c r="SPX4" s="14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3"/>
      <c r="SQK4" s="12"/>
      <c r="SQL4" s="14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3"/>
      <c r="SQZ4" s="12"/>
      <c r="SRA4" s="14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3"/>
      <c r="SRN4" s="14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3"/>
      <c r="SSA4" s="12"/>
      <c r="SSB4" s="14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3"/>
      <c r="SSP4" s="12"/>
      <c r="SSQ4" s="14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3"/>
      <c r="STD4" s="14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3"/>
      <c r="STQ4" s="12"/>
      <c r="STR4" s="14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3"/>
      <c r="SUF4" s="12"/>
      <c r="SUG4" s="14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3"/>
      <c r="SUT4" s="14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3"/>
      <c r="SVG4" s="12"/>
      <c r="SVH4" s="14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3"/>
      <c r="SVV4" s="12"/>
      <c r="SVW4" s="14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3"/>
      <c r="SWJ4" s="14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3"/>
      <c r="SWW4" s="12"/>
      <c r="SWX4" s="14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3"/>
      <c r="SXL4" s="12"/>
      <c r="SXM4" s="14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3"/>
      <c r="SXZ4" s="14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3"/>
      <c r="SYM4" s="12"/>
      <c r="SYN4" s="14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3"/>
      <c r="SZB4" s="12"/>
      <c r="SZC4" s="14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3"/>
      <c r="SZP4" s="14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3"/>
      <c r="TAC4" s="12"/>
      <c r="TAD4" s="14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3"/>
      <c r="TAR4" s="12"/>
      <c r="TAS4" s="14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3"/>
      <c r="TBF4" s="14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3"/>
      <c r="TBS4" s="12"/>
      <c r="TBT4" s="14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3"/>
      <c r="TCH4" s="12"/>
      <c r="TCI4" s="14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3"/>
      <c r="TCV4" s="14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3"/>
      <c r="TDI4" s="12"/>
      <c r="TDJ4" s="14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3"/>
      <c r="TDX4" s="12"/>
      <c r="TDY4" s="14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3"/>
      <c r="TEL4" s="14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3"/>
      <c r="TEY4" s="12"/>
      <c r="TEZ4" s="14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3"/>
      <c r="TFN4" s="12"/>
      <c r="TFO4" s="14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3"/>
      <c r="TGB4" s="14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3"/>
      <c r="TGO4" s="12"/>
      <c r="TGP4" s="14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3"/>
      <c r="THD4" s="12"/>
      <c r="THE4" s="14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3"/>
      <c r="THR4" s="14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3"/>
      <c r="TIE4" s="12"/>
      <c r="TIF4" s="14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3"/>
      <c r="TIT4" s="12"/>
      <c r="TIU4" s="14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3"/>
      <c r="TJH4" s="14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3"/>
      <c r="TJU4" s="12"/>
      <c r="TJV4" s="14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3"/>
      <c r="TKJ4" s="12"/>
      <c r="TKK4" s="14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3"/>
      <c r="TKX4" s="14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3"/>
      <c r="TLK4" s="12"/>
      <c r="TLL4" s="14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3"/>
      <c r="TLZ4" s="12"/>
      <c r="TMA4" s="14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3"/>
      <c r="TMN4" s="14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3"/>
      <c r="TNA4" s="12"/>
      <c r="TNB4" s="14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3"/>
      <c r="TNP4" s="12"/>
      <c r="TNQ4" s="14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3"/>
      <c r="TOD4" s="14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3"/>
      <c r="TOQ4" s="12"/>
      <c r="TOR4" s="14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3"/>
      <c r="TPF4" s="12"/>
      <c r="TPG4" s="14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3"/>
      <c r="TPT4" s="14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3"/>
      <c r="TQG4" s="12"/>
      <c r="TQH4" s="14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3"/>
      <c r="TQV4" s="12"/>
      <c r="TQW4" s="14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3"/>
      <c r="TRJ4" s="14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3"/>
      <c r="TRW4" s="12"/>
      <c r="TRX4" s="14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3"/>
      <c r="TSL4" s="12"/>
      <c r="TSM4" s="14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3"/>
      <c r="TSZ4" s="14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3"/>
      <c r="TTM4" s="12"/>
      <c r="TTN4" s="14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3"/>
      <c r="TUB4" s="12"/>
      <c r="TUC4" s="14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3"/>
      <c r="TUP4" s="14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3"/>
      <c r="TVC4" s="12"/>
      <c r="TVD4" s="14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3"/>
      <c r="TVR4" s="12"/>
      <c r="TVS4" s="14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3"/>
      <c r="TWF4" s="14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3"/>
      <c r="TWS4" s="12"/>
      <c r="TWT4" s="14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3"/>
      <c r="TXH4" s="12"/>
      <c r="TXI4" s="14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3"/>
      <c r="TXV4" s="14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3"/>
      <c r="TYI4" s="12"/>
      <c r="TYJ4" s="14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3"/>
      <c r="TYX4" s="12"/>
      <c r="TYY4" s="14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3"/>
      <c r="TZL4" s="14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3"/>
      <c r="TZY4" s="12"/>
      <c r="TZZ4" s="14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3"/>
      <c r="UAN4" s="12"/>
      <c r="UAO4" s="14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3"/>
      <c r="UBB4" s="14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3"/>
      <c r="UBO4" s="12"/>
      <c r="UBP4" s="14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3"/>
      <c r="UCD4" s="12"/>
      <c r="UCE4" s="14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3"/>
      <c r="UCR4" s="14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3"/>
      <c r="UDE4" s="12"/>
      <c r="UDF4" s="14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3"/>
      <c r="UDT4" s="12"/>
      <c r="UDU4" s="14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3"/>
      <c r="UEH4" s="14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3"/>
      <c r="UEU4" s="12"/>
      <c r="UEV4" s="14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3"/>
      <c r="UFJ4" s="12"/>
      <c r="UFK4" s="14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3"/>
      <c r="UFX4" s="14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3"/>
      <c r="UGK4" s="12"/>
      <c r="UGL4" s="14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3"/>
      <c r="UGZ4" s="12"/>
      <c r="UHA4" s="14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3"/>
      <c r="UHN4" s="14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3"/>
      <c r="UIA4" s="12"/>
      <c r="UIB4" s="14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3"/>
      <c r="UIP4" s="12"/>
      <c r="UIQ4" s="14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3"/>
      <c r="UJD4" s="14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3"/>
      <c r="UJQ4" s="12"/>
      <c r="UJR4" s="14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3"/>
      <c r="UKF4" s="12"/>
      <c r="UKG4" s="14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3"/>
      <c r="UKT4" s="14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3"/>
      <c r="ULG4" s="12"/>
      <c r="ULH4" s="14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3"/>
      <c r="ULV4" s="12"/>
      <c r="ULW4" s="14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3"/>
      <c r="UMJ4" s="14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3"/>
      <c r="UMW4" s="12"/>
      <c r="UMX4" s="14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3"/>
      <c r="UNL4" s="12"/>
      <c r="UNM4" s="14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3"/>
      <c r="UNZ4" s="14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3"/>
      <c r="UOM4" s="12"/>
      <c r="UON4" s="14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3"/>
      <c r="UPB4" s="12"/>
      <c r="UPC4" s="14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3"/>
      <c r="UPP4" s="14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3"/>
      <c r="UQC4" s="12"/>
      <c r="UQD4" s="14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3"/>
      <c r="UQR4" s="12"/>
      <c r="UQS4" s="14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3"/>
      <c r="URF4" s="14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3"/>
      <c r="URS4" s="12"/>
      <c r="URT4" s="14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3"/>
      <c r="USH4" s="12"/>
      <c r="USI4" s="14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3"/>
      <c r="USV4" s="14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3"/>
      <c r="UTI4" s="12"/>
      <c r="UTJ4" s="14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3"/>
      <c r="UTX4" s="12"/>
      <c r="UTY4" s="14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3"/>
      <c r="UUL4" s="14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3"/>
      <c r="UUY4" s="12"/>
      <c r="UUZ4" s="14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3"/>
      <c r="UVN4" s="12"/>
      <c r="UVO4" s="14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3"/>
      <c r="UWB4" s="14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3"/>
      <c r="UWO4" s="12"/>
      <c r="UWP4" s="14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3"/>
      <c r="UXD4" s="12"/>
      <c r="UXE4" s="14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3"/>
      <c r="UXR4" s="14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3"/>
      <c r="UYE4" s="12"/>
      <c r="UYF4" s="14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3"/>
      <c r="UYT4" s="12"/>
      <c r="UYU4" s="14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3"/>
      <c r="UZH4" s="14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3"/>
      <c r="UZU4" s="12"/>
      <c r="UZV4" s="14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3"/>
      <c r="VAJ4" s="12"/>
      <c r="VAK4" s="14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3"/>
      <c r="VAX4" s="14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3"/>
      <c r="VBK4" s="12"/>
      <c r="VBL4" s="14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3"/>
      <c r="VBZ4" s="12"/>
      <c r="VCA4" s="14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3"/>
      <c r="VCN4" s="14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3"/>
      <c r="VDA4" s="12"/>
      <c r="VDB4" s="14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3"/>
      <c r="VDP4" s="12"/>
      <c r="VDQ4" s="14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3"/>
      <c r="VED4" s="14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3"/>
      <c r="VEQ4" s="12"/>
      <c r="VER4" s="14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3"/>
      <c r="VFF4" s="12"/>
      <c r="VFG4" s="14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3"/>
      <c r="VFT4" s="14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3"/>
      <c r="VGG4" s="12"/>
      <c r="VGH4" s="14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3"/>
      <c r="VGV4" s="12"/>
      <c r="VGW4" s="14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3"/>
      <c r="VHJ4" s="14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3"/>
      <c r="VHW4" s="12"/>
      <c r="VHX4" s="14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3"/>
      <c r="VIL4" s="12"/>
      <c r="VIM4" s="14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3"/>
      <c r="VIZ4" s="14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3"/>
      <c r="VJM4" s="12"/>
      <c r="VJN4" s="14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3"/>
      <c r="VKB4" s="12"/>
      <c r="VKC4" s="14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3"/>
      <c r="VKP4" s="14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3"/>
      <c r="VLC4" s="12"/>
      <c r="VLD4" s="14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3"/>
      <c r="VLR4" s="12"/>
      <c r="VLS4" s="14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3"/>
      <c r="VMF4" s="14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3"/>
      <c r="VMS4" s="12"/>
      <c r="VMT4" s="14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3"/>
      <c r="VNH4" s="12"/>
      <c r="VNI4" s="14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3"/>
      <c r="VNV4" s="14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3"/>
      <c r="VOI4" s="12"/>
      <c r="VOJ4" s="14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3"/>
      <c r="VOX4" s="12"/>
      <c r="VOY4" s="14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3"/>
      <c r="VPL4" s="14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3"/>
      <c r="VPY4" s="12"/>
      <c r="VPZ4" s="14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3"/>
      <c r="VQN4" s="12"/>
      <c r="VQO4" s="14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3"/>
      <c r="VRB4" s="14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3"/>
      <c r="VRO4" s="12"/>
      <c r="VRP4" s="14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3"/>
      <c r="VSD4" s="12"/>
      <c r="VSE4" s="14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3"/>
      <c r="VSR4" s="14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3"/>
      <c r="VTE4" s="12"/>
      <c r="VTF4" s="14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3"/>
      <c r="VTT4" s="12"/>
      <c r="VTU4" s="14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3"/>
      <c r="VUH4" s="14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3"/>
      <c r="VUU4" s="12"/>
      <c r="VUV4" s="14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3"/>
      <c r="VVJ4" s="12"/>
      <c r="VVK4" s="14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3"/>
      <c r="VVX4" s="14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3"/>
      <c r="VWK4" s="12"/>
      <c r="VWL4" s="14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3"/>
      <c r="VWZ4" s="12"/>
      <c r="VXA4" s="14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3"/>
      <c r="VXN4" s="14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3"/>
      <c r="VYA4" s="12"/>
      <c r="VYB4" s="14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3"/>
      <c r="VYP4" s="12"/>
      <c r="VYQ4" s="14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3"/>
      <c r="VZD4" s="14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3"/>
      <c r="VZQ4" s="12"/>
      <c r="VZR4" s="14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3"/>
      <c r="WAF4" s="12"/>
      <c r="WAG4" s="14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3"/>
      <c r="WAT4" s="14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3"/>
      <c r="WBG4" s="12"/>
      <c r="WBH4" s="14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3"/>
      <c r="WBV4" s="12"/>
      <c r="WBW4" s="14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3"/>
      <c r="WCJ4" s="14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3"/>
      <c r="WCW4" s="12"/>
      <c r="WCX4" s="14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3"/>
      <c r="WDL4" s="12"/>
      <c r="WDM4" s="14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3"/>
      <c r="WDZ4" s="14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3"/>
      <c r="WEM4" s="12"/>
      <c r="WEN4" s="14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3"/>
      <c r="WFB4" s="12"/>
      <c r="WFC4" s="14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3"/>
      <c r="WFP4" s="14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3"/>
      <c r="WGC4" s="12"/>
      <c r="WGD4" s="14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3"/>
      <c r="WGR4" s="12"/>
      <c r="WGS4" s="14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3"/>
      <c r="WHF4" s="14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3"/>
      <c r="WHS4" s="12"/>
      <c r="WHT4" s="14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3"/>
      <c r="WIH4" s="12"/>
      <c r="WII4" s="14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3"/>
      <c r="WIV4" s="14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3"/>
      <c r="WJI4" s="12"/>
      <c r="WJJ4" s="14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3"/>
      <c r="WJX4" s="12"/>
      <c r="WJY4" s="14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3"/>
      <c r="WKL4" s="14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3"/>
      <c r="WKY4" s="12"/>
      <c r="WKZ4" s="14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3"/>
      <c r="WLN4" s="12"/>
      <c r="WLO4" s="14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3"/>
      <c r="WMB4" s="14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3"/>
      <c r="WMO4" s="12"/>
      <c r="WMP4" s="14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3"/>
      <c r="WND4" s="12"/>
      <c r="WNE4" s="14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3"/>
      <c r="WNR4" s="14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3"/>
      <c r="WOE4" s="12"/>
      <c r="WOF4" s="14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3"/>
      <c r="WOT4" s="12"/>
      <c r="WOU4" s="14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3"/>
      <c r="WPH4" s="14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3"/>
      <c r="WPU4" s="12"/>
      <c r="WPV4" s="14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3"/>
      <c r="WQJ4" s="12"/>
      <c r="WQK4" s="14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3"/>
      <c r="WQX4" s="14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3"/>
      <c r="WRK4" s="12"/>
      <c r="WRL4" s="14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3"/>
      <c r="WRZ4" s="12"/>
      <c r="WSA4" s="14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3"/>
      <c r="WSN4" s="14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3"/>
      <c r="WTA4" s="12"/>
      <c r="WTB4" s="14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3"/>
      <c r="WTP4" s="12"/>
      <c r="WTQ4" s="14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3"/>
      <c r="WUD4" s="14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3"/>
      <c r="WUQ4" s="12"/>
      <c r="WUR4" s="14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3"/>
      <c r="WVF4" s="12"/>
      <c r="WVG4" s="14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3"/>
      <c r="WVT4" s="14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3"/>
      <c r="WWG4" s="12"/>
      <c r="WWH4" s="14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3"/>
      <c r="WWV4" s="12"/>
      <c r="WWW4" s="14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3"/>
      <c r="WXJ4" s="14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3"/>
      <c r="WXW4" s="12"/>
      <c r="WXX4" s="14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3"/>
      <c r="WYL4" s="12"/>
      <c r="WYM4" s="14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3"/>
      <c r="WYZ4" s="14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3"/>
      <c r="WZM4" s="12"/>
      <c r="WZN4" s="14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3"/>
      <c r="XAB4" s="12"/>
      <c r="XAC4" s="14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3"/>
      <c r="XAP4" s="14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3"/>
      <c r="XBC4" s="12"/>
      <c r="XBD4" s="14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3"/>
      <c r="XBR4" s="12"/>
      <c r="XBS4" s="14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3"/>
      <c r="XCF4" s="14"/>
      <c r="XCG4" s="15"/>
      <c r="XCH4" s="15"/>
      <c r="XCI4" s="15"/>
    </row>
    <row r="5" spans="1:16311" s="25" customFormat="1" ht="18.75" customHeight="1" x14ac:dyDescent="0.25">
      <c r="A5" s="9" t="s">
        <v>20</v>
      </c>
      <c r="B5" s="6">
        <f>OF!D3</f>
        <v>568</v>
      </c>
      <c r="C5" s="6">
        <f>OF!E3</f>
        <v>579</v>
      </c>
      <c r="D5" s="6">
        <f>OF!F3</f>
        <v>487</v>
      </c>
      <c r="E5" s="6">
        <f>OF!G3</f>
        <v>403</v>
      </c>
      <c r="F5" s="6">
        <f>OF!H3</f>
        <v>302</v>
      </c>
      <c r="G5" s="6">
        <f>OF!I3</f>
        <v>187</v>
      </c>
      <c r="H5" s="6">
        <f>OF!J3</f>
        <v>117</v>
      </c>
      <c r="I5" s="6">
        <f>OF!K3</f>
        <v>51</v>
      </c>
      <c r="J5" s="6">
        <f>OF!L3</f>
        <v>0</v>
      </c>
      <c r="K5" s="6">
        <f>OF!M3</f>
        <v>0</v>
      </c>
      <c r="L5" s="6">
        <f>OF!N3</f>
        <v>0</v>
      </c>
      <c r="M5" s="6">
        <f>OF!O3</f>
        <v>0</v>
      </c>
      <c r="N5" s="6">
        <f>OF!P3</f>
        <v>0</v>
      </c>
      <c r="O5" s="12"/>
      <c r="P5" s="9" t="s">
        <v>20</v>
      </c>
      <c r="Q5" s="32">
        <f t="shared" si="5"/>
        <v>111</v>
      </c>
      <c r="R5" s="32">
        <f>OF!R3</f>
        <v>4</v>
      </c>
      <c r="S5" s="32">
        <f>OF!S3</f>
        <v>51</v>
      </c>
      <c r="T5" s="32">
        <f>OF!T3</f>
        <v>39</v>
      </c>
      <c r="U5" s="32">
        <f>OF!U3</f>
        <v>17</v>
      </c>
      <c r="V5" s="32">
        <f>OF!V3</f>
        <v>0</v>
      </c>
      <c r="W5" s="32">
        <f>OF!W3</f>
        <v>0</v>
      </c>
      <c r="X5" s="32">
        <f>OF!X3</f>
        <v>0</v>
      </c>
      <c r="Y5" s="32">
        <f>OF!Y3</f>
        <v>0</v>
      </c>
      <c r="Z5" s="32">
        <f>OF!Z3</f>
        <v>0</v>
      </c>
      <c r="AA5" s="32">
        <f>OF!AA3</f>
        <v>0</v>
      </c>
      <c r="AB5" s="32">
        <f>OF!AB3</f>
        <v>0</v>
      </c>
      <c r="AC5" s="32">
        <f>OF!AC3</f>
        <v>0</v>
      </c>
      <c r="AD5" s="32">
        <f>OF!AD3</f>
        <v>0</v>
      </c>
      <c r="AE5" s="12"/>
      <c r="AF5" s="9" t="s">
        <v>20</v>
      </c>
      <c r="AG5" s="6">
        <f>OF!AF3</f>
        <v>3</v>
      </c>
      <c r="AH5" s="6">
        <f>OF!AG3</f>
        <v>3</v>
      </c>
      <c r="AI5" s="6">
        <f>OF!AH3</f>
        <v>3</v>
      </c>
      <c r="AJ5" s="6">
        <f>OF!AI3</f>
        <v>3</v>
      </c>
      <c r="AK5" s="6">
        <f>OF!AJ3</f>
        <v>3</v>
      </c>
      <c r="AL5" s="6">
        <f>OF!AK3</f>
        <v>2</v>
      </c>
      <c r="AM5" s="6">
        <f>OF!AL3</f>
        <v>2</v>
      </c>
      <c r="AN5" s="6">
        <f>OF!AM3</f>
        <v>2</v>
      </c>
      <c r="AO5" s="6">
        <f>OF!AN3</f>
        <v>0</v>
      </c>
      <c r="AP5" s="6">
        <f>OF!AO3</f>
        <v>0</v>
      </c>
      <c r="AQ5" s="6">
        <f>OF!AP3</f>
        <v>0</v>
      </c>
      <c r="AR5" s="6">
        <f>OF!AQ3</f>
        <v>0</v>
      </c>
      <c r="AS5" s="6">
        <f>OF!AR3</f>
        <v>0</v>
      </c>
      <c r="AT5" s="85"/>
      <c r="AU5" s="80">
        <f>OF!AT3</f>
        <v>0</v>
      </c>
      <c r="AV5" s="80">
        <f>OF!AU3</f>
        <v>0</v>
      </c>
      <c r="AW5" s="80">
        <f>OF!AV3</f>
        <v>3</v>
      </c>
      <c r="AX5" s="15"/>
      <c r="AY5" s="15"/>
      <c r="AZ5" s="15"/>
      <c r="BA5" s="13"/>
      <c r="BB5" s="14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3"/>
      <c r="BO5" s="12"/>
      <c r="BP5" s="14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3"/>
      <c r="CD5" s="12"/>
      <c r="CE5" s="14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3"/>
      <c r="CR5" s="14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3"/>
      <c r="DE5" s="12"/>
      <c r="DF5" s="14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3"/>
      <c r="DT5" s="12"/>
      <c r="DU5" s="14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3"/>
      <c r="EH5" s="14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3"/>
      <c r="EU5" s="12"/>
      <c r="EV5" s="14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3"/>
      <c r="FJ5" s="12"/>
      <c r="FK5" s="14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3"/>
      <c r="FX5" s="14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3"/>
      <c r="GK5" s="12"/>
      <c r="GL5" s="14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3"/>
      <c r="GZ5" s="12"/>
      <c r="HA5" s="14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3"/>
      <c r="HN5" s="14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3"/>
      <c r="IA5" s="12"/>
      <c r="IB5" s="14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3"/>
      <c r="IP5" s="12"/>
      <c r="IQ5" s="14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3"/>
      <c r="JD5" s="14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3"/>
      <c r="JQ5" s="12"/>
      <c r="JR5" s="14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3"/>
      <c r="KF5" s="12"/>
      <c r="KG5" s="14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3"/>
      <c r="KT5" s="14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3"/>
      <c r="LG5" s="12"/>
      <c r="LH5" s="14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3"/>
      <c r="LV5" s="12"/>
      <c r="LW5" s="14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3"/>
      <c r="MJ5" s="14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3"/>
      <c r="MW5" s="12"/>
      <c r="MX5" s="14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3"/>
      <c r="NL5" s="12"/>
      <c r="NM5" s="14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3"/>
      <c r="NZ5" s="14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3"/>
      <c r="OM5" s="12"/>
      <c r="ON5" s="14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3"/>
      <c r="PB5" s="12"/>
      <c r="PC5" s="14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3"/>
      <c r="PP5" s="14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3"/>
      <c r="QC5" s="12"/>
      <c r="QD5" s="14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3"/>
      <c r="QR5" s="12"/>
      <c r="QS5" s="14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3"/>
      <c r="RF5" s="14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3"/>
      <c r="RS5" s="12"/>
      <c r="RT5" s="14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3"/>
      <c r="SH5" s="12"/>
      <c r="SI5" s="14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3"/>
      <c r="SV5" s="14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3"/>
      <c r="TI5" s="12"/>
      <c r="TJ5" s="14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3"/>
      <c r="TX5" s="12"/>
      <c r="TY5" s="14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3"/>
      <c r="UL5" s="14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3"/>
      <c r="UY5" s="12"/>
      <c r="UZ5" s="14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3"/>
      <c r="VN5" s="12"/>
      <c r="VO5" s="14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3"/>
      <c r="WB5" s="14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3"/>
      <c r="WO5" s="12"/>
      <c r="WP5" s="14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3"/>
      <c r="XD5" s="12"/>
      <c r="XE5" s="14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3"/>
      <c r="XR5" s="14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3"/>
      <c r="YE5" s="12"/>
      <c r="YF5" s="14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3"/>
      <c r="YT5" s="12"/>
      <c r="YU5" s="14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3"/>
      <c r="ZH5" s="14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3"/>
      <c r="ZU5" s="12"/>
      <c r="ZV5" s="14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3"/>
      <c r="AAJ5" s="12"/>
      <c r="AAK5" s="14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3"/>
      <c r="AAX5" s="14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3"/>
      <c r="ABK5" s="12"/>
      <c r="ABL5" s="14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3"/>
      <c r="ABZ5" s="12"/>
      <c r="ACA5" s="14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3"/>
      <c r="ACN5" s="14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3"/>
      <c r="ADA5" s="12"/>
      <c r="ADB5" s="14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3"/>
      <c r="ADP5" s="12"/>
      <c r="ADQ5" s="14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3"/>
      <c r="AED5" s="14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3"/>
      <c r="AEQ5" s="12"/>
      <c r="AER5" s="14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3"/>
      <c r="AFF5" s="12"/>
      <c r="AFG5" s="14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3"/>
      <c r="AFT5" s="14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3"/>
      <c r="AGG5" s="12"/>
      <c r="AGH5" s="14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3"/>
      <c r="AGV5" s="12"/>
      <c r="AGW5" s="14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3"/>
      <c r="AHJ5" s="14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3"/>
      <c r="AHW5" s="12"/>
      <c r="AHX5" s="14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3"/>
      <c r="AIL5" s="12"/>
      <c r="AIM5" s="14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3"/>
      <c r="AIZ5" s="14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3"/>
      <c r="AJM5" s="12"/>
      <c r="AJN5" s="14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3"/>
      <c r="AKB5" s="12"/>
      <c r="AKC5" s="14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3"/>
      <c r="AKP5" s="14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3"/>
      <c r="ALC5" s="12"/>
      <c r="ALD5" s="14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3"/>
      <c r="ALR5" s="12"/>
      <c r="ALS5" s="14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3"/>
      <c r="AMF5" s="14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3"/>
      <c r="AMS5" s="12"/>
      <c r="AMT5" s="14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3"/>
      <c r="ANH5" s="12"/>
      <c r="ANI5" s="14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3"/>
      <c r="ANV5" s="14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3"/>
      <c r="AOI5" s="12"/>
      <c r="AOJ5" s="14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3"/>
      <c r="AOX5" s="12"/>
      <c r="AOY5" s="14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3"/>
      <c r="APL5" s="14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3"/>
      <c r="APY5" s="12"/>
      <c r="APZ5" s="14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3"/>
      <c r="AQN5" s="12"/>
      <c r="AQO5" s="14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3"/>
      <c r="ARB5" s="14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3"/>
      <c r="ARO5" s="12"/>
      <c r="ARP5" s="14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3"/>
      <c r="ASD5" s="12"/>
      <c r="ASE5" s="14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3"/>
      <c r="ASR5" s="14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3"/>
      <c r="ATE5" s="12"/>
      <c r="ATF5" s="14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3"/>
      <c r="ATT5" s="12"/>
      <c r="ATU5" s="14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3"/>
      <c r="AUH5" s="14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3"/>
      <c r="AUU5" s="12"/>
      <c r="AUV5" s="14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3"/>
      <c r="AVJ5" s="12"/>
      <c r="AVK5" s="14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3"/>
      <c r="AVX5" s="14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3"/>
      <c r="AWK5" s="12"/>
      <c r="AWL5" s="14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3"/>
      <c r="AWZ5" s="12"/>
      <c r="AXA5" s="14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3"/>
      <c r="AXN5" s="14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3"/>
      <c r="AYA5" s="12"/>
      <c r="AYB5" s="14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3"/>
      <c r="AYP5" s="12"/>
      <c r="AYQ5" s="14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3"/>
      <c r="AZD5" s="14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3"/>
      <c r="AZQ5" s="12"/>
      <c r="AZR5" s="14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3"/>
      <c r="BAF5" s="12"/>
      <c r="BAG5" s="14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3"/>
      <c r="BAT5" s="14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3"/>
      <c r="BBG5" s="12"/>
      <c r="BBH5" s="14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3"/>
      <c r="BBV5" s="12"/>
      <c r="BBW5" s="14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3"/>
      <c r="BCJ5" s="14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3"/>
      <c r="BCW5" s="12"/>
      <c r="BCX5" s="14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3"/>
      <c r="BDL5" s="12"/>
      <c r="BDM5" s="14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3"/>
      <c r="BDZ5" s="14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3"/>
      <c r="BEM5" s="12"/>
      <c r="BEN5" s="14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3"/>
      <c r="BFB5" s="12"/>
      <c r="BFC5" s="14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3"/>
      <c r="BFP5" s="14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3"/>
      <c r="BGC5" s="12"/>
      <c r="BGD5" s="14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3"/>
      <c r="BGR5" s="12"/>
      <c r="BGS5" s="14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3"/>
      <c r="BHF5" s="14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3"/>
      <c r="BHS5" s="12"/>
      <c r="BHT5" s="14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3"/>
      <c r="BIH5" s="12"/>
      <c r="BII5" s="14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3"/>
      <c r="BIV5" s="14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3"/>
      <c r="BJI5" s="12"/>
      <c r="BJJ5" s="14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3"/>
      <c r="BJX5" s="12"/>
      <c r="BJY5" s="14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3"/>
      <c r="BKL5" s="14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3"/>
      <c r="BKY5" s="12"/>
      <c r="BKZ5" s="14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3"/>
      <c r="BLN5" s="12"/>
      <c r="BLO5" s="14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3"/>
      <c r="BMB5" s="14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3"/>
      <c r="BMO5" s="12"/>
      <c r="BMP5" s="14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3"/>
      <c r="BND5" s="12"/>
      <c r="BNE5" s="14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3"/>
      <c r="BNR5" s="14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3"/>
      <c r="BOE5" s="12"/>
      <c r="BOF5" s="14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3"/>
      <c r="BOT5" s="12"/>
      <c r="BOU5" s="14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3"/>
      <c r="BPH5" s="14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3"/>
      <c r="BPU5" s="12"/>
      <c r="BPV5" s="14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3"/>
      <c r="BQJ5" s="12"/>
      <c r="BQK5" s="14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3"/>
      <c r="BQX5" s="14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3"/>
      <c r="BRK5" s="12"/>
      <c r="BRL5" s="14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3"/>
      <c r="BRZ5" s="12"/>
      <c r="BSA5" s="14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3"/>
      <c r="BSN5" s="14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3"/>
      <c r="BTA5" s="12"/>
      <c r="BTB5" s="14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3"/>
      <c r="BTP5" s="12"/>
      <c r="BTQ5" s="14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3"/>
      <c r="BUD5" s="14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3"/>
      <c r="BUQ5" s="12"/>
      <c r="BUR5" s="14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3"/>
      <c r="BVF5" s="12"/>
      <c r="BVG5" s="14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3"/>
      <c r="BVT5" s="14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3"/>
      <c r="BWG5" s="12"/>
      <c r="BWH5" s="14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3"/>
      <c r="BWV5" s="12"/>
      <c r="BWW5" s="14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3"/>
      <c r="BXJ5" s="14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3"/>
      <c r="BXW5" s="12"/>
      <c r="BXX5" s="14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3"/>
      <c r="BYL5" s="12"/>
      <c r="BYM5" s="14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3"/>
      <c r="BYZ5" s="14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3"/>
      <c r="BZM5" s="12"/>
      <c r="BZN5" s="14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3"/>
      <c r="CAB5" s="12"/>
      <c r="CAC5" s="14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3"/>
      <c r="CAP5" s="14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3"/>
      <c r="CBC5" s="12"/>
      <c r="CBD5" s="14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3"/>
      <c r="CBR5" s="12"/>
      <c r="CBS5" s="14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3"/>
      <c r="CCF5" s="14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3"/>
      <c r="CCS5" s="12"/>
      <c r="CCT5" s="14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3"/>
      <c r="CDH5" s="12"/>
      <c r="CDI5" s="14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3"/>
      <c r="CDV5" s="14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3"/>
      <c r="CEI5" s="12"/>
      <c r="CEJ5" s="14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3"/>
      <c r="CEX5" s="12"/>
      <c r="CEY5" s="14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3"/>
      <c r="CFL5" s="14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3"/>
      <c r="CFY5" s="12"/>
      <c r="CFZ5" s="14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3"/>
      <c r="CGN5" s="12"/>
      <c r="CGO5" s="14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3"/>
      <c r="CHB5" s="14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3"/>
      <c r="CHO5" s="12"/>
      <c r="CHP5" s="14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3"/>
      <c r="CID5" s="12"/>
      <c r="CIE5" s="14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3"/>
      <c r="CIR5" s="14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3"/>
      <c r="CJE5" s="12"/>
      <c r="CJF5" s="14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3"/>
      <c r="CJT5" s="12"/>
      <c r="CJU5" s="14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3"/>
      <c r="CKH5" s="14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3"/>
      <c r="CKU5" s="12"/>
      <c r="CKV5" s="14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3"/>
      <c r="CLJ5" s="12"/>
      <c r="CLK5" s="14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3"/>
      <c r="CLX5" s="14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3"/>
      <c r="CMK5" s="12"/>
      <c r="CML5" s="14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3"/>
      <c r="CMZ5" s="12"/>
      <c r="CNA5" s="14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3"/>
      <c r="CNN5" s="14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3"/>
      <c r="COA5" s="12"/>
      <c r="COB5" s="14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3"/>
      <c r="COP5" s="12"/>
      <c r="COQ5" s="14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3"/>
      <c r="CPD5" s="14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3"/>
      <c r="CPQ5" s="12"/>
      <c r="CPR5" s="14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3"/>
      <c r="CQF5" s="12"/>
      <c r="CQG5" s="14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3"/>
      <c r="CQT5" s="14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3"/>
      <c r="CRG5" s="12"/>
      <c r="CRH5" s="14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3"/>
      <c r="CRV5" s="12"/>
      <c r="CRW5" s="14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3"/>
      <c r="CSJ5" s="14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3"/>
      <c r="CSW5" s="12"/>
      <c r="CSX5" s="14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3"/>
      <c r="CTL5" s="12"/>
      <c r="CTM5" s="14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3"/>
      <c r="CTZ5" s="14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3"/>
      <c r="CUM5" s="12"/>
      <c r="CUN5" s="14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3"/>
      <c r="CVB5" s="12"/>
      <c r="CVC5" s="14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3"/>
      <c r="CVP5" s="14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3"/>
      <c r="CWC5" s="12"/>
      <c r="CWD5" s="14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3"/>
      <c r="CWR5" s="12"/>
      <c r="CWS5" s="14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3"/>
      <c r="CXF5" s="14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3"/>
      <c r="CXS5" s="12"/>
      <c r="CXT5" s="14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3"/>
      <c r="CYH5" s="12"/>
      <c r="CYI5" s="14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3"/>
      <c r="CYV5" s="14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3"/>
      <c r="CZI5" s="12"/>
      <c r="CZJ5" s="14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3"/>
      <c r="CZX5" s="12"/>
      <c r="CZY5" s="14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3"/>
      <c r="DAL5" s="14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3"/>
      <c r="DAY5" s="12"/>
      <c r="DAZ5" s="14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3"/>
      <c r="DBN5" s="12"/>
      <c r="DBO5" s="14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3"/>
      <c r="DCB5" s="14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3"/>
      <c r="DCO5" s="12"/>
      <c r="DCP5" s="14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3"/>
      <c r="DDD5" s="12"/>
      <c r="DDE5" s="14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3"/>
      <c r="DDR5" s="14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3"/>
      <c r="DEE5" s="12"/>
      <c r="DEF5" s="14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3"/>
      <c r="DET5" s="12"/>
      <c r="DEU5" s="14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3"/>
      <c r="DFH5" s="14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3"/>
      <c r="DFU5" s="12"/>
      <c r="DFV5" s="14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3"/>
      <c r="DGJ5" s="12"/>
      <c r="DGK5" s="14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3"/>
      <c r="DGX5" s="14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3"/>
      <c r="DHK5" s="12"/>
      <c r="DHL5" s="14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3"/>
      <c r="DHZ5" s="12"/>
      <c r="DIA5" s="14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3"/>
      <c r="DIN5" s="14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3"/>
      <c r="DJA5" s="12"/>
      <c r="DJB5" s="14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3"/>
      <c r="DJP5" s="12"/>
      <c r="DJQ5" s="14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3"/>
      <c r="DKD5" s="14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3"/>
      <c r="DKQ5" s="12"/>
      <c r="DKR5" s="14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3"/>
      <c r="DLF5" s="12"/>
      <c r="DLG5" s="14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3"/>
      <c r="DLT5" s="14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3"/>
      <c r="DMG5" s="12"/>
      <c r="DMH5" s="14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3"/>
      <c r="DMV5" s="12"/>
      <c r="DMW5" s="14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3"/>
      <c r="DNJ5" s="14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3"/>
      <c r="DNW5" s="12"/>
      <c r="DNX5" s="14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3"/>
      <c r="DOL5" s="12"/>
      <c r="DOM5" s="14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3"/>
      <c r="DOZ5" s="14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3"/>
      <c r="DPM5" s="12"/>
      <c r="DPN5" s="14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3"/>
      <c r="DQB5" s="12"/>
      <c r="DQC5" s="14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3"/>
      <c r="DQP5" s="14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3"/>
      <c r="DRC5" s="12"/>
      <c r="DRD5" s="14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3"/>
      <c r="DRR5" s="12"/>
      <c r="DRS5" s="14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3"/>
      <c r="DSF5" s="14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3"/>
      <c r="DSS5" s="12"/>
      <c r="DST5" s="14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3"/>
      <c r="DTH5" s="12"/>
      <c r="DTI5" s="14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3"/>
      <c r="DTV5" s="14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3"/>
      <c r="DUI5" s="12"/>
      <c r="DUJ5" s="14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3"/>
      <c r="DUX5" s="12"/>
      <c r="DUY5" s="14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3"/>
      <c r="DVL5" s="14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3"/>
      <c r="DVY5" s="12"/>
      <c r="DVZ5" s="14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3"/>
      <c r="DWN5" s="12"/>
      <c r="DWO5" s="14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3"/>
      <c r="DXB5" s="14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3"/>
      <c r="DXO5" s="12"/>
      <c r="DXP5" s="14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3"/>
      <c r="DYD5" s="12"/>
      <c r="DYE5" s="14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3"/>
      <c r="DYR5" s="14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3"/>
      <c r="DZE5" s="12"/>
      <c r="DZF5" s="14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3"/>
      <c r="DZT5" s="12"/>
      <c r="DZU5" s="14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3"/>
      <c r="EAH5" s="14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3"/>
      <c r="EAU5" s="12"/>
      <c r="EAV5" s="14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3"/>
      <c r="EBJ5" s="12"/>
      <c r="EBK5" s="14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3"/>
      <c r="EBX5" s="14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3"/>
      <c r="ECK5" s="12"/>
      <c r="ECL5" s="14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3"/>
      <c r="ECZ5" s="12"/>
      <c r="EDA5" s="14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3"/>
      <c r="EDN5" s="14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3"/>
      <c r="EEA5" s="12"/>
      <c r="EEB5" s="14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3"/>
      <c r="EEP5" s="12"/>
      <c r="EEQ5" s="14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3"/>
      <c r="EFD5" s="14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3"/>
      <c r="EFQ5" s="12"/>
      <c r="EFR5" s="14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3"/>
      <c r="EGF5" s="12"/>
      <c r="EGG5" s="14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3"/>
      <c r="EGT5" s="14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3"/>
      <c r="EHG5" s="12"/>
      <c r="EHH5" s="14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3"/>
      <c r="EHV5" s="12"/>
      <c r="EHW5" s="14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3"/>
      <c r="EIJ5" s="14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3"/>
      <c r="EIW5" s="12"/>
      <c r="EIX5" s="14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3"/>
      <c r="EJL5" s="12"/>
      <c r="EJM5" s="14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3"/>
      <c r="EJZ5" s="14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3"/>
      <c r="EKM5" s="12"/>
      <c r="EKN5" s="14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3"/>
      <c r="ELB5" s="12"/>
      <c r="ELC5" s="14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3"/>
      <c r="ELP5" s="14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3"/>
      <c r="EMC5" s="12"/>
      <c r="EMD5" s="14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3"/>
      <c r="EMR5" s="12"/>
      <c r="EMS5" s="14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3"/>
      <c r="ENF5" s="14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3"/>
      <c r="ENS5" s="12"/>
      <c r="ENT5" s="14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3"/>
      <c r="EOH5" s="12"/>
      <c r="EOI5" s="14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3"/>
      <c r="EOV5" s="14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3"/>
      <c r="EPI5" s="12"/>
      <c r="EPJ5" s="14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3"/>
      <c r="EPX5" s="12"/>
      <c r="EPY5" s="14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3"/>
      <c r="EQL5" s="14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3"/>
      <c r="EQY5" s="12"/>
      <c r="EQZ5" s="14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3"/>
      <c r="ERN5" s="12"/>
      <c r="ERO5" s="14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3"/>
      <c r="ESB5" s="14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3"/>
      <c r="ESO5" s="12"/>
      <c r="ESP5" s="14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3"/>
      <c r="ETD5" s="12"/>
      <c r="ETE5" s="14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3"/>
      <c r="ETR5" s="14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3"/>
      <c r="EUE5" s="12"/>
      <c r="EUF5" s="14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3"/>
      <c r="EUT5" s="12"/>
      <c r="EUU5" s="14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3"/>
      <c r="EVH5" s="14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3"/>
      <c r="EVU5" s="12"/>
      <c r="EVV5" s="14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3"/>
      <c r="EWJ5" s="12"/>
      <c r="EWK5" s="14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3"/>
      <c r="EWX5" s="14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3"/>
      <c r="EXK5" s="12"/>
      <c r="EXL5" s="14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3"/>
      <c r="EXZ5" s="12"/>
      <c r="EYA5" s="14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3"/>
      <c r="EYN5" s="14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3"/>
      <c r="EZA5" s="12"/>
      <c r="EZB5" s="14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3"/>
      <c r="EZP5" s="12"/>
      <c r="EZQ5" s="14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3"/>
      <c r="FAD5" s="14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3"/>
      <c r="FAQ5" s="12"/>
      <c r="FAR5" s="14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3"/>
      <c r="FBF5" s="12"/>
      <c r="FBG5" s="14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3"/>
      <c r="FBT5" s="14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3"/>
      <c r="FCG5" s="12"/>
      <c r="FCH5" s="14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3"/>
      <c r="FCV5" s="12"/>
      <c r="FCW5" s="14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3"/>
      <c r="FDJ5" s="14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3"/>
      <c r="FDW5" s="12"/>
      <c r="FDX5" s="14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3"/>
      <c r="FEL5" s="12"/>
      <c r="FEM5" s="14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3"/>
      <c r="FEZ5" s="14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3"/>
      <c r="FFM5" s="12"/>
      <c r="FFN5" s="14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3"/>
      <c r="FGB5" s="12"/>
      <c r="FGC5" s="14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3"/>
      <c r="FGP5" s="14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3"/>
      <c r="FHC5" s="12"/>
      <c r="FHD5" s="14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3"/>
      <c r="FHR5" s="12"/>
      <c r="FHS5" s="14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3"/>
      <c r="FIF5" s="14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3"/>
      <c r="FIS5" s="12"/>
      <c r="FIT5" s="14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3"/>
      <c r="FJH5" s="12"/>
      <c r="FJI5" s="14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3"/>
      <c r="FJV5" s="14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3"/>
      <c r="FKI5" s="12"/>
      <c r="FKJ5" s="14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3"/>
      <c r="FKX5" s="12"/>
      <c r="FKY5" s="14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3"/>
      <c r="FLL5" s="14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3"/>
      <c r="FLY5" s="12"/>
      <c r="FLZ5" s="14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3"/>
      <c r="FMN5" s="12"/>
      <c r="FMO5" s="14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3"/>
      <c r="FNB5" s="14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3"/>
      <c r="FNO5" s="12"/>
      <c r="FNP5" s="14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3"/>
      <c r="FOD5" s="12"/>
      <c r="FOE5" s="14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3"/>
      <c r="FOR5" s="14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3"/>
      <c r="FPE5" s="12"/>
      <c r="FPF5" s="14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3"/>
      <c r="FPT5" s="12"/>
      <c r="FPU5" s="14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3"/>
      <c r="FQH5" s="14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3"/>
      <c r="FQU5" s="12"/>
      <c r="FQV5" s="14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3"/>
      <c r="FRJ5" s="12"/>
      <c r="FRK5" s="14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3"/>
      <c r="FRX5" s="14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3"/>
      <c r="FSK5" s="12"/>
      <c r="FSL5" s="14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3"/>
      <c r="FSZ5" s="12"/>
      <c r="FTA5" s="14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3"/>
      <c r="FTN5" s="14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3"/>
      <c r="FUA5" s="12"/>
      <c r="FUB5" s="14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3"/>
      <c r="FUP5" s="12"/>
      <c r="FUQ5" s="14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3"/>
      <c r="FVD5" s="14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3"/>
      <c r="FVQ5" s="12"/>
      <c r="FVR5" s="14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3"/>
      <c r="FWF5" s="12"/>
      <c r="FWG5" s="14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3"/>
      <c r="FWT5" s="14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3"/>
      <c r="FXG5" s="12"/>
      <c r="FXH5" s="14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3"/>
      <c r="FXV5" s="12"/>
      <c r="FXW5" s="14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3"/>
      <c r="FYJ5" s="14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3"/>
      <c r="FYW5" s="12"/>
      <c r="FYX5" s="14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3"/>
      <c r="FZL5" s="12"/>
      <c r="FZM5" s="14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3"/>
      <c r="FZZ5" s="14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3"/>
      <c r="GAM5" s="12"/>
      <c r="GAN5" s="14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3"/>
      <c r="GBB5" s="12"/>
      <c r="GBC5" s="14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3"/>
      <c r="GBP5" s="14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3"/>
      <c r="GCC5" s="12"/>
      <c r="GCD5" s="14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3"/>
      <c r="GCR5" s="12"/>
      <c r="GCS5" s="14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3"/>
      <c r="GDF5" s="14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3"/>
      <c r="GDS5" s="12"/>
      <c r="GDT5" s="14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3"/>
      <c r="GEH5" s="12"/>
      <c r="GEI5" s="14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3"/>
      <c r="GEV5" s="14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3"/>
      <c r="GFI5" s="12"/>
      <c r="GFJ5" s="14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3"/>
      <c r="GFX5" s="12"/>
      <c r="GFY5" s="14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3"/>
      <c r="GGL5" s="14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3"/>
      <c r="GGY5" s="12"/>
      <c r="GGZ5" s="14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3"/>
      <c r="GHN5" s="12"/>
      <c r="GHO5" s="14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3"/>
      <c r="GIB5" s="14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3"/>
      <c r="GIO5" s="12"/>
      <c r="GIP5" s="14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3"/>
      <c r="GJD5" s="12"/>
      <c r="GJE5" s="14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3"/>
      <c r="GJR5" s="14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3"/>
      <c r="GKE5" s="12"/>
      <c r="GKF5" s="14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3"/>
      <c r="GKT5" s="12"/>
      <c r="GKU5" s="14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3"/>
      <c r="GLH5" s="14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3"/>
      <c r="GLU5" s="12"/>
      <c r="GLV5" s="14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3"/>
      <c r="GMJ5" s="12"/>
      <c r="GMK5" s="14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3"/>
      <c r="GMX5" s="14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3"/>
      <c r="GNK5" s="12"/>
      <c r="GNL5" s="14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3"/>
      <c r="GNZ5" s="12"/>
      <c r="GOA5" s="14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3"/>
      <c r="GON5" s="14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3"/>
      <c r="GPA5" s="12"/>
      <c r="GPB5" s="14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3"/>
      <c r="GPP5" s="12"/>
      <c r="GPQ5" s="14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3"/>
      <c r="GQD5" s="14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3"/>
      <c r="GQQ5" s="12"/>
      <c r="GQR5" s="14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3"/>
      <c r="GRF5" s="12"/>
      <c r="GRG5" s="14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3"/>
      <c r="GRT5" s="14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3"/>
      <c r="GSG5" s="12"/>
      <c r="GSH5" s="14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3"/>
      <c r="GSV5" s="12"/>
      <c r="GSW5" s="14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3"/>
      <c r="GTJ5" s="14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3"/>
      <c r="GTW5" s="12"/>
      <c r="GTX5" s="14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3"/>
      <c r="GUL5" s="12"/>
      <c r="GUM5" s="14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3"/>
      <c r="GUZ5" s="14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3"/>
      <c r="GVM5" s="12"/>
      <c r="GVN5" s="14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3"/>
      <c r="GWB5" s="12"/>
      <c r="GWC5" s="14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3"/>
      <c r="GWP5" s="14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3"/>
      <c r="GXC5" s="12"/>
      <c r="GXD5" s="14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3"/>
      <c r="GXR5" s="12"/>
      <c r="GXS5" s="14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3"/>
      <c r="GYF5" s="14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3"/>
      <c r="GYS5" s="12"/>
      <c r="GYT5" s="14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3"/>
      <c r="GZH5" s="12"/>
      <c r="GZI5" s="14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3"/>
      <c r="GZV5" s="14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3"/>
      <c r="HAI5" s="12"/>
      <c r="HAJ5" s="14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3"/>
      <c r="HAX5" s="12"/>
      <c r="HAY5" s="14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3"/>
      <c r="HBL5" s="14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3"/>
      <c r="HBY5" s="12"/>
      <c r="HBZ5" s="14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3"/>
      <c r="HCN5" s="12"/>
      <c r="HCO5" s="14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3"/>
      <c r="HDB5" s="14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3"/>
      <c r="HDO5" s="12"/>
      <c r="HDP5" s="14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3"/>
      <c r="HED5" s="12"/>
      <c r="HEE5" s="14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3"/>
      <c r="HER5" s="14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3"/>
      <c r="HFE5" s="12"/>
      <c r="HFF5" s="14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3"/>
      <c r="HFT5" s="12"/>
      <c r="HFU5" s="14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3"/>
      <c r="HGH5" s="14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3"/>
      <c r="HGU5" s="12"/>
      <c r="HGV5" s="14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3"/>
      <c r="HHJ5" s="12"/>
      <c r="HHK5" s="14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3"/>
      <c r="HHX5" s="14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3"/>
      <c r="HIK5" s="12"/>
      <c r="HIL5" s="14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3"/>
      <c r="HIZ5" s="12"/>
      <c r="HJA5" s="14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3"/>
      <c r="HJN5" s="14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3"/>
      <c r="HKA5" s="12"/>
      <c r="HKB5" s="14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3"/>
      <c r="HKP5" s="12"/>
      <c r="HKQ5" s="14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3"/>
      <c r="HLD5" s="14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3"/>
      <c r="HLQ5" s="12"/>
      <c r="HLR5" s="14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3"/>
      <c r="HMF5" s="12"/>
      <c r="HMG5" s="14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3"/>
      <c r="HMT5" s="14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3"/>
      <c r="HNG5" s="12"/>
      <c r="HNH5" s="14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3"/>
      <c r="HNV5" s="12"/>
      <c r="HNW5" s="14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3"/>
      <c r="HOJ5" s="14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3"/>
      <c r="HOW5" s="12"/>
      <c r="HOX5" s="14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3"/>
      <c r="HPL5" s="12"/>
      <c r="HPM5" s="14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3"/>
      <c r="HPZ5" s="14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3"/>
      <c r="HQM5" s="12"/>
      <c r="HQN5" s="14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3"/>
      <c r="HRB5" s="12"/>
      <c r="HRC5" s="14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3"/>
      <c r="HRP5" s="14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3"/>
      <c r="HSC5" s="12"/>
      <c r="HSD5" s="14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3"/>
      <c r="HSR5" s="12"/>
      <c r="HSS5" s="14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3"/>
      <c r="HTF5" s="14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3"/>
      <c r="HTS5" s="12"/>
      <c r="HTT5" s="14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3"/>
      <c r="HUH5" s="12"/>
      <c r="HUI5" s="14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3"/>
      <c r="HUV5" s="14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3"/>
      <c r="HVI5" s="12"/>
      <c r="HVJ5" s="14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3"/>
      <c r="HVX5" s="12"/>
      <c r="HVY5" s="14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3"/>
      <c r="HWL5" s="14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3"/>
      <c r="HWY5" s="12"/>
      <c r="HWZ5" s="14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3"/>
      <c r="HXN5" s="12"/>
      <c r="HXO5" s="14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3"/>
      <c r="HYB5" s="14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3"/>
      <c r="HYO5" s="12"/>
      <c r="HYP5" s="14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3"/>
      <c r="HZD5" s="12"/>
      <c r="HZE5" s="14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3"/>
      <c r="HZR5" s="14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3"/>
      <c r="IAE5" s="12"/>
      <c r="IAF5" s="14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3"/>
      <c r="IAT5" s="12"/>
      <c r="IAU5" s="14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3"/>
      <c r="IBH5" s="14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3"/>
      <c r="IBU5" s="12"/>
      <c r="IBV5" s="14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3"/>
      <c r="ICJ5" s="12"/>
      <c r="ICK5" s="14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3"/>
      <c r="ICX5" s="14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3"/>
      <c r="IDK5" s="12"/>
      <c r="IDL5" s="14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3"/>
      <c r="IDZ5" s="12"/>
      <c r="IEA5" s="14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3"/>
      <c r="IEN5" s="14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3"/>
      <c r="IFA5" s="12"/>
      <c r="IFB5" s="14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3"/>
      <c r="IFP5" s="12"/>
      <c r="IFQ5" s="14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3"/>
      <c r="IGD5" s="14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3"/>
      <c r="IGQ5" s="12"/>
      <c r="IGR5" s="14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3"/>
      <c r="IHF5" s="12"/>
      <c r="IHG5" s="14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3"/>
      <c r="IHT5" s="14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3"/>
      <c r="IIG5" s="12"/>
      <c r="IIH5" s="14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3"/>
      <c r="IIV5" s="12"/>
      <c r="IIW5" s="14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3"/>
      <c r="IJJ5" s="14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3"/>
      <c r="IJW5" s="12"/>
      <c r="IJX5" s="14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3"/>
      <c r="IKL5" s="12"/>
      <c r="IKM5" s="14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3"/>
      <c r="IKZ5" s="14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3"/>
      <c r="ILM5" s="12"/>
      <c r="ILN5" s="14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3"/>
      <c r="IMB5" s="12"/>
      <c r="IMC5" s="14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3"/>
      <c r="IMP5" s="14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3"/>
      <c r="INC5" s="12"/>
      <c r="IND5" s="14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3"/>
      <c r="INR5" s="12"/>
      <c r="INS5" s="14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3"/>
      <c r="IOF5" s="14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3"/>
      <c r="IOS5" s="12"/>
      <c r="IOT5" s="14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3"/>
      <c r="IPH5" s="12"/>
      <c r="IPI5" s="14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3"/>
      <c r="IPV5" s="14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3"/>
      <c r="IQI5" s="12"/>
      <c r="IQJ5" s="14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3"/>
      <c r="IQX5" s="12"/>
      <c r="IQY5" s="14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3"/>
      <c r="IRL5" s="14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3"/>
      <c r="IRY5" s="12"/>
      <c r="IRZ5" s="14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3"/>
      <c r="ISN5" s="12"/>
      <c r="ISO5" s="14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3"/>
      <c r="ITB5" s="14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3"/>
      <c r="ITO5" s="12"/>
      <c r="ITP5" s="14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3"/>
      <c r="IUD5" s="12"/>
      <c r="IUE5" s="14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3"/>
      <c r="IUR5" s="14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3"/>
      <c r="IVE5" s="12"/>
      <c r="IVF5" s="14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3"/>
      <c r="IVT5" s="12"/>
      <c r="IVU5" s="14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3"/>
      <c r="IWH5" s="14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3"/>
      <c r="IWU5" s="12"/>
      <c r="IWV5" s="14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3"/>
      <c r="IXJ5" s="12"/>
      <c r="IXK5" s="14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3"/>
      <c r="IXX5" s="14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3"/>
      <c r="IYK5" s="12"/>
      <c r="IYL5" s="14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3"/>
      <c r="IYZ5" s="12"/>
      <c r="IZA5" s="14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3"/>
      <c r="IZN5" s="14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3"/>
      <c r="JAA5" s="12"/>
      <c r="JAB5" s="14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3"/>
      <c r="JAP5" s="12"/>
      <c r="JAQ5" s="14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3"/>
      <c r="JBD5" s="14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3"/>
      <c r="JBQ5" s="12"/>
      <c r="JBR5" s="14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3"/>
      <c r="JCF5" s="12"/>
      <c r="JCG5" s="14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3"/>
      <c r="JCT5" s="14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3"/>
      <c r="JDG5" s="12"/>
      <c r="JDH5" s="14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3"/>
      <c r="JDV5" s="12"/>
      <c r="JDW5" s="14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3"/>
      <c r="JEJ5" s="14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3"/>
      <c r="JEW5" s="12"/>
      <c r="JEX5" s="14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3"/>
      <c r="JFL5" s="12"/>
      <c r="JFM5" s="14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3"/>
      <c r="JFZ5" s="14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3"/>
      <c r="JGM5" s="12"/>
      <c r="JGN5" s="14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3"/>
      <c r="JHB5" s="12"/>
      <c r="JHC5" s="14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3"/>
      <c r="JHP5" s="14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3"/>
      <c r="JIC5" s="12"/>
      <c r="JID5" s="14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3"/>
      <c r="JIR5" s="12"/>
      <c r="JIS5" s="14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3"/>
      <c r="JJF5" s="14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3"/>
      <c r="JJS5" s="12"/>
      <c r="JJT5" s="14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3"/>
      <c r="JKH5" s="12"/>
      <c r="JKI5" s="14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3"/>
      <c r="JKV5" s="14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3"/>
      <c r="JLI5" s="12"/>
      <c r="JLJ5" s="14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3"/>
      <c r="JLX5" s="12"/>
      <c r="JLY5" s="14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3"/>
      <c r="JML5" s="14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3"/>
      <c r="JMY5" s="12"/>
      <c r="JMZ5" s="14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3"/>
      <c r="JNN5" s="12"/>
      <c r="JNO5" s="14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3"/>
      <c r="JOB5" s="14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3"/>
      <c r="JOO5" s="12"/>
      <c r="JOP5" s="14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3"/>
      <c r="JPD5" s="12"/>
      <c r="JPE5" s="14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3"/>
      <c r="JPR5" s="14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3"/>
      <c r="JQE5" s="12"/>
      <c r="JQF5" s="14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3"/>
      <c r="JQT5" s="12"/>
      <c r="JQU5" s="14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3"/>
      <c r="JRH5" s="14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3"/>
      <c r="JRU5" s="12"/>
      <c r="JRV5" s="14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3"/>
      <c r="JSJ5" s="12"/>
      <c r="JSK5" s="14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3"/>
      <c r="JSX5" s="14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3"/>
      <c r="JTK5" s="12"/>
      <c r="JTL5" s="14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3"/>
      <c r="JTZ5" s="12"/>
      <c r="JUA5" s="14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3"/>
      <c r="JUN5" s="14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3"/>
      <c r="JVA5" s="12"/>
      <c r="JVB5" s="14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3"/>
      <c r="JVP5" s="12"/>
      <c r="JVQ5" s="14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3"/>
      <c r="JWD5" s="14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3"/>
      <c r="JWQ5" s="12"/>
      <c r="JWR5" s="14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3"/>
      <c r="JXF5" s="12"/>
      <c r="JXG5" s="14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3"/>
      <c r="JXT5" s="14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3"/>
      <c r="JYG5" s="12"/>
      <c r="JYH5" s="14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3"/>
      <c r="JYV5" s="12"/>
      <c r="JYW5" s="14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3"/>
      <c r="JZJ5" s="14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3"/>
      <c r="JZW5" s="12"/>
      <c r="JZX5" s="14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3"/>
      <c r="KAL5" s="12"/>
      <c r="KAM5" s="14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3"/>
      <c r="KAZ5" s="14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3"/>
      <c r="KBM5" s="12"/>
      <c r="KBN5" s="14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3"/>
      <c r="KCB5" s="12"/>
      <c r="KCC5" s="14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3"/>
      <c r="KCP5" s="14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3"/>
      <c r="KDC5" s="12"/>
      <c r="KDD5" s="14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3"/>
      <c r="KDR5" s="12"/>
      <c r="KDS5" s="14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3"/>
      <c r="KEF5" s="14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3"/>
      <c r="KES5" s="12"/>
      <c r="KET5" s="14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3"/>
      <c r="KFH5" s="12"/>
      <c r="KFI5" s="14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3"/>
      <c r="KFV5" s="14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3"/>
      <c r="KGI5" s="12"/>
      <c r="KGJ5" s="14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3"/>
      <c r="KGX5" s="12"/>
      <c r="KGY5" s="14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3"/>
      <c r="KHL5" s="14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3"/>
      <c r="KHY5" s="12"/>
      <c r="KHZ5" s="14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3"/>
      <c r="KIN5" s="12"/>
      <c r="KIO5" s="14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3"/>
      <c r="KJB5" s="14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3"/>
      <c r="KJO5" s="12"/>
      <c r="KJP5" s="14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3"/>
      <c r="KKD5" s="12"/>
      <c r="KKE5" s="14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3"/>
      <c r="KKR5" s="14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3"/>
      <c r="KLE5" s="12"/>
      <c r="KLF5" s="14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3"/>
      <c r="KLT5" s="12"/>
      <c r="KLU5" s="14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3"/>
      <c r="KMH5" s="14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3"/>
      <c r="KMU5" s="12"/>
      <c r="KMV5" s="14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3"/>
      <c r="KNJ5" s="12"/>
      <c r="KNK5" s="14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3"/>
      <c r="KNX5" s="14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3"/>
      <c r="KOK5" s="12"/>
      <c r="KOL5" s="14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3"/>
      <c r="KOZ5" s="12"/>
      <c r="KPA5" s="14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3"/>
      <c r="KPN5" s="14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3"/>
      <c r="KQA5" s="12"/>
      <c r="KQB5" s="14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3"/>
      <c r="KQP5" s="12"/>
      <c r="KQQ5" s="14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3"/>
      <c r="KRD5" s="14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3"/>
      <c r="KRQ5" s="12"/>
      <c r="KRR5" s="14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3"/>
      <c r="KSF5" s="12"/>
      <c r="KSG5" s="14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3"/>
      <c r="KST5" s="14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3"/>
      <c r="KTG5" s="12"/>
      <c r="KTH5" s="14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3"/>
      <c r="KTV5" s="12"/>
      <c r="KTW5" s="14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3"/>
      <c r="KUJ5" s="14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3"/>
      <c r="KUW5" s="12"/>
      <c r="KUX5" s="14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3"/>
      <c r="KVL5" s="12"/>
      <c r="KVM5" s="14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3"/>
      <c r="KVZ5" s="14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3"/>
      <c r="KWM5" s="12"/>
      <c r="KWN5" s="14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3"/>
      <c r="KXB5" s="12"/>
      <c r="KXC5" s="14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3"/>
      <c r="KXP5" s="14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3"/>
      <c r="KYC5" s="12"/>
      <c r="KYD5" s="14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3"/>
      <c r="KYR5" s="12"/>
      <c r="KYS5" s="14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3"/>
      <c r="KZF5" s="14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3"/>
      <c r="KZS5" s="12"/>
      <c r="KZT5" s="14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3"/>
      <c r="LAH5" s="12"/>
      <c r="LAI5" s="14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3"/>
      <c r="LAV5" s="14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3"/>
      <c r="LBI5" s="12"/>
      <c r="LBJ5" s="14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3"/>
      <c r="LBX5" s="12"/>
      <c r="LBY5" s="14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3"/>
      <c r="LCL5" s="14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3"/>
      <c r="LCY5" s="12"/>
      <c r="LCZ5" s="14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3"/>
      <c r="LDN5" s="12"/>
      <c r="LDO5" s="14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3"/>
      <c r="LEB5" s="14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3"/>
      <c r="LEO5" s="12"/>
      <c r="LEP5" s="14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3"/>
      <c r="LFD5" s="12"/>
      <c r="LFE5" s="14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3"/>
      <c r="LFR5" s="14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3"/>
      <c r="LGE5" s="12"/>
      <c r="LGF5" s="14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3"/>
      <c r="LGT5" s="12"/>
      <c r="LGU5" s="14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3"/>
      <c r="LHH5" s="14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3"/>
      <c r="LHU5" s="12"/>
      <c r="LHV5" s="14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3"/>
      <c r="LIJ5" s="12"/>
      <c r="LIK5" s="14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3"/>
      <c r="LIX5" s="14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3"/>
      <c r="LJK5" s="12"/>
      <c r="LJL5" s="14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3"/>
      <c r="LJZ5" s="12"/>
      <c r="LKA5" s="14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3"/>
      <c r="LKN5" s="14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3"/>
      <c r="LLA5" s="12"/>
      <c r="LLB5" s="14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3"/>
      <c r="LLP5" s="12"/>
      <c r="LLQ5" s="14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3"/>
      <c r="LMD5" s="14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3"/>
      <c r="LMQ5" s="12"/>
      <c r="LMR5" s="14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3"/>
      <c r="LNF5" s="12"/>
      <c r="LNG5" s="14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3"/>
      <c r="LNT5" s="14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3"/>
      <c r="LOG5" s="12"/>
      <c r="LOH5" s="14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3"/>
      <c r="LOV5" s="12"/>
      <c r="LOW5" s="14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3"/>
      <c r="LPJ5" s="14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3"/>
      <c r="LPW5" s="12"/>
      <c r="LPX5" s="14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3"/>
      <c r="LQL5" s="12"/>
      <c r="LQM5" s="14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3"/>
      <c r="LQZ5" s="14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3"/>
      <c r="LRM5" s="12"/>
      <c r="LRN5" s="14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3"/>
      <c r="LSB5" s="12"/>
      <c r="LSC5" s="14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3"/>
      <c r="LSP5" s="14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3"/>
      <c r="LTC5" s="12"/>
      <c r="LTD5" s="14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3"/>
      <c r="LTR5" s="12"/>
      <c r="LTS5" s="14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3"/>
      <c r="LUF5" s="14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3"/>
      <c r="LUS5" s="12"/>
      <c r="LUT5" s="14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3"/>
      <c r="LVH5" s="12"/>
      <c r="LVI5" s="14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3"/>
      <c r="LVV5" s="14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3"/>
      <c r="LWI5" s="12"/>
      <c r="LWJ5" s="14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3"/>
      <c r="LWX5" s="12"/>
      <c r="LWY5" s="14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3"/>
      <c r="LXL5" s="14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3"/>
      <c r="LXY5" s="12"/>
      <c r="LXZ5" s="14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3"/>
      <c r="LYN5" s="12"/>
      <c r="LYO5" s="14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3"/>
      <c r="LZB5" s="14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3"/>
      <c r="LZO5" s="12"/>
      <c r="LZP5" s="14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3"/>
      <c r="MAD5" s="12"/>
      <c r="MAE5" s="14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3"/>
      <c r="MAR5" s="14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3"/>
      <c r="MBE5" s="12"/>
      <c r="MBF5" s="14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3"/>
      <c r="MBT5" s="12"/>
      <c r="MBU5" s="14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3"/>
      <c r="MCH5" s="14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3"/>
      <c r="MCU5" s="12"/>
      <c r="MCV5" s="14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3"/>
      <c r="MDJ5" s="12"/>
      <c r="MDK5" s="14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3"/>
      <c r="MDX5" s="14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3"/>
      <c r="MEK5" s="12"/>
      <c r="MEL5" s="14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3"/>
      <c r="MEZ5" s="12"/>
      <c r="MFA5" s="14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3"/>
      <c r="MFN5" s="14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3"/>
      <c r="MGA5" s="12"/>
      <c r="MGB5" s="14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3"/>
      <c r="MGP5" s="12"/>
      <c r="MGQ5" s="14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3"/>
      <c r="MHD5" s="14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3"/>
      <c r="MHQ5" s="12"/>
      <c r="MHR5" s="14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3"/>
      <c r="MIF5" s="12"/>
      <c r="MIG5" s="14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3"/>
      <c r="MIT5" s="14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3"/>
      <c r="MJG5" s="12"/>
      <c r="MJH5" s="14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3"/>
      <c r="MJV5" s="12"/>
      <c r="MJW5" s="14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3"/>
      <c r="MKJ5" s="14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3"/>
      <c r="MKW5" s="12"/>
      <c r="MKX5" s="14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3"/>
      <c r="MLL5" s="12"/>
      <c r="MLM5" s="14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3"/>
      <c r="MLZ5" s="14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3"/>
      <c r="MMM5" s="12"/>
      <c r="MMN5" s="14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3"/>
      <c r="MNB5" s="12"/>
      <c r="MNC5" s="14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3"/>
      <c r="MNP5" s="14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3"/>
      <c r="MOC5" s="12"/>
      <c r="MOD5" s="14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3"/>
      <c r="MOR5" s="12"/>
      <c r="MOS5" s="14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3"/>
      <c r="MPF5" s="14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3"/>
      <c r="MPS5" s="12"/>
      <c r="MPT5" s="14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3"/>
      <c r="MQH5" s="12"/>
      <c r="MQI5" s="14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3"/>
      <c r="MQV5" s="14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3"/>
      <c r="MRI5" s="12"/>
      <c r="MRJ5" s="14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3"/>
      <c r="MRX5" s="12"/>
      <c r="MRY5" s="14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3"/>
      <c r="MSL5" s="14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3"/>
      <c r="MSY5" s="12"/>
      <c r="MSZ5" s="14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3"/>
      <c r="MTN5" s="12"/>
      <c r="MTO5" s="14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3"/>
      <c r="MUB5" s="14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3"/>
      <c r="MUO5" s="12"/>
      <c r="MUP5" s="14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3"/>
      <c r="MVD5" s="12"/>
      <c r="MVE5" s="14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3"/>
      <c r="MVR5" s="14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3"/>
      <c r="MWE5" s="12"/>
      <c r="MWF5" s="14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3"/>
      <c r="MWT5" s="12"/>
      <c r="MWU5" s="14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3"/>
      <c r="MXH5" s="14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3"/>
      <c r="MXU5" s="12"/>
      <c r="MXV5" s="14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3"/>
      <c r="MYJ5" s="12"/>
      <c r="MYK5" s="14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3"/>
      <c r="MYX5" s="14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3"/>
      <c r="MZK5" s="12"/>
      <c r="MZL5" s="14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3"/>
      <c r="MZZ5" s="12"/>
      <c r="NAA5" s="14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3"/>
      <c r="NAN5" s="14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3"/>
      <c r="NBA5" s="12"/>
      <c r="NBB5" s="14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3"/>
      <c r="NBP5" s="12"/>
      <c r="NBQ5" s="14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3"/>
      <c r="NCD5" s="14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3"/>
      <c r="NCQ5" s="12"/>
      <c r="NCR5" s="14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3"/>
      <c r="NDF5" s="12"/>
      <c r="NDG5" s="14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3"/>
      <c r="NDT5" s="14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3"/>
      <c r="NEG5" s="12"/>
      <c r="NEH5" s="14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3"/>
      <c r="NEV5" s="12"/>
      <c r="NEW5" s="14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3"/>
      <c r="NFJ5" s="14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3"/>
      <c r="NFW5" s="12"/>
      <c r="NFX5" s="14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3"/>
      <c r="NGL5" s="12"/>
      <c r="NGM5" s="14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3"/>
      <c r="NGZ5" s="14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3"/>
      <c r="NHM5" s="12"/>
      <c r="NHN5" s="14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3"/>
      <c r="NIB5" s="12"/>
      <c r="NIC5" s="14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3"/>
      <c r="NIP5" s="14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3"/>
      <c r="NJC5" s="12"/>
      <c r="NJD5" s="14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3"/>
      <c r="NJR5" s="12"/>
      <c r="NJS5" s="14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3"/>
      <c r="NKF5" s="14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3"/>
      <c r="NKS5" s="12"/>
      <c r="NKT5" s="14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3"/>
      <c r="NLH5" s="12"/>
      <c r="NLI5" s="14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3"/>
      <c r="NLV5" s="14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3"/>
      <c r="NMI5" s="12"/>
      <c r="NMJ5" s="14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3"/>
      <c r="NMX5" s="12"/>
      <c r="NMY5" s="14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3"/>
      <c r="NNL5" s="14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3"/>
      <c r="NNY5" s="12"/>
      <c r="NNZ5" s="14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3"/>
      <c r="NON5" s="12"/>
      <c r="NOO5" s="14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3"/>
      <c r="NPB5" s="14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3"/>
      <c r="NPO5" s="12"/>
      <c r="NPP5" s="14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3"/>
      <c r="NQD5" s="12"/>
      <c r="NQE5" s="14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3"/>
      <c r="NQR5" s="14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3"/>
      <c r="NRE5" s="12"/>
      <c r="NRF5" s="14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3"/>
      <c r="NRT5" s="12"/>
      <c r="NRU5" s="14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3"/>
      <c r="NSH5" s="14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3"/>
      <c r="NSU5" s="12"/>
      <c r="NSV5" s="14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3"/>
      <c r="NTJ5" s="12"/>
      <c r="NTK5" s="14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3"/>
      <c r="NTX5" s="14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3"/>
      <c r="NUK5" s="12"/>
      <c r="NUL5" s="14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3"/>
      <c r="NUZ5" s="12"/>
      <c r="NVA5" s="14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3"/>
      <c r="NVN5" s="14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3"/>
      <c r="NWA5" s="12"/>
      <c r="NWB5" s="14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3"/>
      <c r="NWP5" s="12"/>
      <c r="NWQ5" s="14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3"/>
      <c r="NXD5" s="14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3"/>
      <c r="NXQ5" s="12"/>
      <c r="NXR5" s="14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3"/>
      <c r="NYF5" s="12"/>
      <c r="NYG5" s="14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3"/>
      <c r="NYT5" s="14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3"/>
      <c r="NZG5" s="12"/>
      <c r="NZH5" s="14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3"/>
      <c r="NZV5" s="12"/>
      <c r="NZW5" s="14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3"/>
      <c r="OAJ5" s="14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3"/>
      <c r="OAW5" s="12"/>
      <c r="OAX5" s="14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3"/>
      <c r="OBL5" s="12"/>
      <c r="OBM5" s="14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3"/>
      <c r="OBZ5" s="14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3"/>
      <c r="OCM5" s="12"/>
      <c r="OCN5" s="14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3"/>
      <c r="ODB5" s="12"/>
      <c r="ODC5" s="14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3"/>
      <c r="ODP5" s="14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3"/>
      <c r="OEC5" s="12"/>
      <c r="OED5" s="14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3"/>
      <c r="OER5" s="12"/>
      <c r="OES5" s="14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3"/>
      <c r="OFF5" s="14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3"/>
      <c r="OFS5" s="12"/>
      <c r="OFT5" s="14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3"/>
      <c r="OGH5" s="12"/>
      <c r="OGI5" s="14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3"/>
      <c r="OGV5" s="14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3"/>
      <c r="OHI5" s="12"/>
      <c r="OHJ5" s="14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3"/>
      <c r="OHX5" s="12"/>
      <c r="OHY5" s="14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3"/>
      <c r="OIL5" s="14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3"/>
      <c r="OIY5" s="12"/>
      <c r="OIZ5" s="14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3"/>
      <c r="OJN5" s="12"/>
      <c r="OJO5" s="14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3"/>
      <c r="OKB5" s="14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3"/>
      <c r="OKO5" s="12"/>
      <c r="OKP5" s="14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3"/>
      <c r="OLD5" s="12"/>
      <c r="OLE5" s="14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3"/>
      <c r="OLR5" s="14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3"/>
      <c r="OME5" s="12"/>
      <c r="OMF5" s="14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3"/>
      <c r="OMT5" s="12"/>
      <c r="OMU5" s="14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3"/>
      <c r="ONH5" s="14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3"/>
      <c r="ONU5" s="12"/>
      <c r="ONV5" s="14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3"/>
      <c r="OOJ5" s="12"/>
      <c r="OOK5" s="14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3"/>
      <c r="OOX5" s="14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3"/>
      <c r="OPK5" s="12"/>
      <c r="OPL5" s="14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3"/>
      <c r="OPZ5" s="12"/>
      <c r="OQA5" s="14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3"/>
      <c r="OQN5" s="14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3"/>
      <c r="ORA5" s="12"/>
      <c r="ORB5" s="14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3"/>
      <c r="ORP5" s="12"/>
      <c r="ORQ5" s="14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3"/>
      <c r="OSD5" s="14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3"/>
      <c r="OSQ5" s="12"/>
      <c r="OSR5" s="14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3"/>
      <c r="OTF5" s="12"/>
      <c r="OTG5" s="14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3"/>
      <c r="OTT5" s="14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3"/>
      <c r="OUG5" s="12"/>
      <c r="OUH5" s="14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3"/>
      <c r="OUV5" s="12"/>
      <c r="OUW5" s="14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3"/>
      <c r="OVJ5" s="14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3"/>
      <c r="OVW5" s="12"/>
      <c r="OVX5" s="14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3"/>
      <c r="OWL5" s="12"/>
      <c r="OWM5" s="14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3"/>
      <c r="OWZ5" s="14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3"/>
      <c r="OXM5" s="12"/>
      <c r="OXN5" s="14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3"/>
      <c r="OYB5" s="12"/>
      <c r="OYC5" s="14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3"/>
      <c r="OYP5" s="14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3"/>
      <c r="OZC5" s="12"/>
      <c r="OZD5" s="14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3"/>
      <c r="OZR5" s="12"/>
      <c r="OZS5" s="14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3"/>
      <c r="PAF5" s="14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3"/>
      <c r="PAS5" s="12"/>
      <c r="PAT5" s="14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3"/>
      <c r="PBH5" s="12"/>
      <c r="PBI5" s="14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3"/>
      <c r="PBV5" s="14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3"/>
      <c r="PCI5" s="12"/>
      <c r="PCJ5" s="14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3"/>
      <c r="PCX5" s="12"/>
      <c r="PCY5" s="14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3"/>
      <c r="PDL5" s="14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3"/>
      <c r="PDY5" s="12"/>
      <c r="PDZ5" s="14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3"/>
      <c r="PEN5" s="12"/>
      <c r="PEO5" s="14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3"/>
      <c r="PFB5" s="14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3"/>
      <c r="PFO5" s="12"/>
      <c r="PFP5" s="14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3"/>
      <c r="PGD5" s="12"/>
      <c r="PGE5" s="14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3"/>
      <c r="PGR5" s="14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3"/>
      <c r="PHE5" s="12"/>
      <c r="PHF5" s="14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3"/>
      <c r="PHT5" s="12"/>
      <c r="PHU5" s="14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3"/>
      <c r="PIH5" s="14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3"/>
      <c r="PIU5" s="12"/>
      <c r="PIV5" s="14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3"/>
      <c r="PJJ5" s="12"/>
      <c r="PJK5" s="14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3"/>
      <c r="PJX5" s="14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3"/>
      <c r="PKK5" s="12"/>
      <c r="PKL5" s="14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3"/>
      <c r="PKZ5" s="12"/>
      <c r="PLA5" s="14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3"/>
      <c r="PLN5" s="14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3"/>
      <c r="PMA5" s="12"/>
      <c r="PMB5" s="14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3"/>
      <c r="PMP5" s="12"/>
      <c r="PMQ5" s="14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3"/>
      <c r="PND5" s="14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3"/>
      <c r="PNQ5" s="12"/>
      <c r="PNR5" s="14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3"/>
      <c r="POF5" s="12"/>
      <c r="POG5" s="14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3"/>
      <c r="POT5" s="14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3"/>
      <c r="PPG5" s="12"/>
      <c r="PPH5" s="14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3"/>
      <c r="PPV5" s="12"/>
      <c r="PPW5" s="14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3"/>
      <c r="PQJ5" s="14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3"/>
      <c r="PQW5" s="12"/>
      <c r="PQX5" s="14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3"/>
      <c r="PRL5" s="12"/>
      <c r="PRM5" s="14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3"/>
      <c r="PRZ5" s="14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3"/>
      <c r="PSM5" s="12"/>
      <c r="PSN5" s="14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3"/>
      <c r="PTB5" s="12"/>
      <c r="PTC5" s="14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3"/>
      <c r="PTP5" s="14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3"/>
      <c r="PUC5" s="12"/>
      <c r="PUD5" s="14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3"/>
      <c r="PUR5" s="12"/>
      <c r="PUS5" s="14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3"/>
      <c r="PVF5" s="14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3"/>
      <c r="PVS5" s="12"/>
      <c r="PVT5" s="14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3"/>
      <c r="PWH5" s="12"/>
      <c r="PWI5" s="14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3"/>
      <c r="PWV5" s="14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3"/>
      <c r="PXI5" s="12"/>
      <c r="PXJ5" s="14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3"/>
      <c r="PXX5" s="12"/>
      <c r="PXY5" s="14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3"/>
      <c r="PYL5" s="14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3"/>
      <c r="PYY5" s="12"/>
      <c r="PYZ5" s="14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3"/>
      <c r="PZN5" s="12"/>
      <c r="PZO5" s="14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3"/>
      <c r="QAB5" s="14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3"/>
      <c r="QAO5" s="12"/>
      <c r="QAP5" s="14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3"/>
      <c r="QBD5" s="12"/>
      <c r="QBE5" s="14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3"/>
      <c r="QBR5" s="14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3"/>
      <c r="QCE5" s="12"/>
      <c r="QCF5" s="14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3"/>
      <c r="QCT5" s="12"/>
      <c r="QCU5" s="14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3"/>
      <c r="QDH5" s="14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3"/>
      <c r="QDU5" s="12"/>
      <c r="QDV5" s="14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3"/>
      <c r="QEJ5" s="12"/>
      <c r="QEK5" s="14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3"/>
      <c r="QEX5" s="14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3"/>
      <c r="QFK5" s="12"/>
      <c r="QFL5" s="14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3"/>
      <c r="QFZ5" s="12"/>
      <c r="QGA5" s="14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3"/>
      <c r="QGN5" s="14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3"/>
      <c r="QHA5" s="12"/>
      <c r="QHB5" s="14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3"/>
      <c r="QHP5" s="12"/>
      <c r="QHQ5" s="14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3"/>
      <c r="QID5" s="14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3"/>
      <c r="QIQ5" s="12"/>
      <c r="QIR5" s="14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3"/>
      <c r="QJF5" s="12"/>
      <c r="QJG5" s="14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3"/>
      <c r="QJT5" s="14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3"/>
      <c r="QKG5" s="12"/>
      <c r="QKH5" s="14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3"/>
      <c r="QKV5" s="12"/>
      <c r="QKW5" s="14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3"/>
      <c r="QLJ5" s="14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3"/>
      <c r="QLW5" s="12"/>
      <c r="QLX5" s="14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3"/>
      <c r="QML5" s="12"/>
      <c r="QMM5" s="14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3"/>
      <c r="QMZ5" s="14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3"/>
      <c r="QNM5" s="12"/>
      <c r="QNN5" s="14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3"/>
      <c r="QOB5" s="12"/>
      <c r="QOC5" s="14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3"/>
      <c r="QOP5" s="14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3"/>
      <c r="QPC5" s="12"/>
      <c r="QPD5" s="14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3"/>
      <c r="QPR5" s="12"/>
      <c r="QPS5" s="14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3"/>
      <c r="QQF5" s="14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3"/>
      <c r="QQS5" s="12"/>
      <c r="QQT5" s="14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3"/>
      <c r="QRH5" s="12"/>
      <c r="QRI5" s="14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3"/>
      <c r="QRV5" s="14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3"/>
      <c r="QSI5" s="12"/>
      <c r="QSJ5" s="14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3"/>
      <c r="QSX5" s="12"/>
      <c r="QSY5" s="14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3"/>
      <c r="QTL5" s="14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3"/>
      <c r="QTY5" s="12"/>
      <c r="QTZ5" s="14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3"/>
      <c r="QUN5" s="12"/>
      <c r="QUO5" s="14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3"/>
      <c r="QVB5" s="14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3"/>
      <c r="QVO5" s="12"/>
      <c r="QVP5" s="14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3"/>
      <c r="QWD5" s="12"/>
      <c r="QWE5" s="14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3"/>
      <c r="QWR5" s="14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3"/>
      <c r="QXE5" s="12"/>
      <c r="QXF5" s="14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3"/>
      <c r="QXT5" s="12"/>
      <c r="QXU5" s="14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3"/>
      <c r="QYH5" s="14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3"/>
      <c r="QYU5" s="12"/>
      <c r="QYV5" s="14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3"/>
      <c r="QZJ5" s="12"/>
      <c r="QZK5" s="14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3"/>
      <c r="QZX5" s="14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3"/>
      <c r="RAK5" s="12"/>
      <c r="RAL5" s="14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3"/>
      <c r="RAZ5" s="12"/>
      <c r="RBA5" s="14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3"/>
      <c r="RBN5" s="14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3"/>
      <c r="RCA5" s="12"/>
      <c r="RCB5" s="14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3"/>
      <c r="RCP5" s="12"/>
      <c r="RCQ5" s="14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3"/>
      <c r="RDD5" s="14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3"/>
      <c r="RDQ5" s="12"/>
      <c r="RDR5" s="14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3"/>
      <c r="REF5" s="12"/>
      <c r="REG5" s="14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3"/>
      <c r="RET5" s="14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3"/>
      <c r="RFG5" s="12"/>
      <c r="RFH5" s="14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3"/>
      <c r="RFV5" s="12"/>
      <c r="RFW5" s="14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3"/>
      <c r="RGJ5" s="14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3"/>
      <c r="RGW5" s="12"/>
      <c r="RGX5" s="14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3"/>
      <c r="RHL5" s="12"/>
      <c r="RHM5" s="14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3"/>
      <c r="RHZ5" s="14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3"/>
      <c r="RIM5" s="12"/>
      <c r="RIN5" s="14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3"/>
      <c r="RJB5" s="12"/>
      <c r="RJC5" s="14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3"/>
      <c r="RJP5" s="14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3"/>
      <c r="RKC5" s="12"/>
      <c r="RKD5" s="14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3"/>
      <c r="RKR5" s="12"/>
      <c r="RKS5" s="14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3"/>
      <c r="RLF5" s="14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3"/>
      <c r="RLS5" s="12"/>
      <c r="RLT5" s="14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3"/>
      <c r="RMH5" s="12"/>
      <c r="RMI5" s="14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3"/>
      <c r="RMV5" s="14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3"/>
      <c r="RNI5" s="12"/>
      <c r="RNJ5" s="14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3"/>
      <c r="RNX5" s="12"/>
      <c r="RNY5" s="14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3"/>
      <c r="ROL5" s="14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3"/>
      <c r="ROY5" s="12"/>
      <c r="ROZ5" s="14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3"/>
      <c r="RPN5" s="12"/>
      <c r="RPO5" s="14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3"/>
      <c r="RQB5" s="14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3"/>
      <c r="RQO5" s="12"/>
      <c r="RQP5" s="14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3"/>
      <c r="RRD5" s="12"/>
      <c r="RRE5" s="14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3"/>
      <c r="RRR5" s="14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3"/>
      <c r="RSE5" s="12"/>
      <c r="RSF5" s="14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3"/>
      <c r="RST5" s="12"/>
      <c r="RSU5" s="14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3"/>
      <c r="RTH5" s="14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3"/>
      <c r="RTU5" s="12"/>
      <c r="RTV5" s="14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3"/>
      <c r="RUJ5" s="12"/>
      <c r="RUK5" s="14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3"/>
      <c r="RUX5" s="14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3"/>
      <c r="RVK5" s="12"/>
      <c r="RVL5" s="14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3"/>
      <c r="RVZ5" s="12"/>
      <c r="RWA5" s="14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3"/>
      <c r="RWN5" s="14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3"/>
      <c r="RXA5" s="12"/>
      <c r="RXB5" s="14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3"/>
      <c r="RXP5" s="12"/>
      <c r="RXQ5" s="14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3"/>
      <c r="RYD5" s="14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3"/>
      <c r="RYQ5" s="12"/>
      <c r="RYR5" s="14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3"/>
      <c r="RZF5" s="12"/>
      <c r="RZG5" s="14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3"/>
      <c r="RZT5" s="14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3"/>
      <c r="SAG5" s="12"/>
      <c r="SAH5" s="14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3"/>
      <c r="SAV5" s="12"/>
      <c r="SAW5" s="14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3"/>
      <c r="SBJ5" s="14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3"/>
      <c r="SBW5" s="12"/>
      <c r="SBX5" s="14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3"/>
      <c r="SCL5" s="12"/>
      <c r="SCM5" s="14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3"/>
      <c r="SCZ5" s="14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3"/>
      <c r="SDM5" s="12"/>
      <c r="SDN5" s="14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3"/>
      <c r="SEB5" s="12"/>
      <c r="SEC5" s="14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3"/>
      <c r="SEP5" s="14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3"/>
      <c r="SFC5" s="12"/>
      <c r="SFD5" s="14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3"/>
      <c r="SFR5" s="12"/>
      <c r="SFS5" s="14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3"/>
      <c r="SGF5" s="14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3"/>
      <c r="SGS5" s="12"/>
      <c r="SGT5" s="14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3"/>
      <c r="SHH5" s="12"/>
      <c r="SHI5" s="14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3"/>
      <c r="SHV5" s="14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3"/>
      <c r="SII5" s="12"/>
      <c r="SIJ5" s="14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3"/>
      <c r="SIX5" s="12"/>
      <c r="SIY5" s="14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3"/>
      <c r="SJL5" s="14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3"/>
      <c r="SJY5" s="12"/>
      <c r="SJZ5" s="14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3"/>
      <c r="SKN5" s="12"/>
      <c r="SKO5" s="14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3"/>
      <c r="SLB5" s="14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3"/>
      <c r="SLO5" s="12"/>
      <c r="SLP5" s="14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3"/>
      <c r="SMD5" s="12"/>
      <c r="SME5" s="14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3"/>
      <c r="SMR5" s="14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3"/>
      <c r="SNE5" s="12"/>
      <c r="SNF5" s="14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3"/>
      <c r="SNT5" s="12"/>
      <c r="SNU5" s="14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3"/>
      <c r="SOH5" s="14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3"/>
      <c r="SOU5" s="12"/>
      <c r="SOV5" s="14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3"/>
      <c r="SPJ5" s="12"/>
      <c r="SPK5" s="14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3"/>
      <c r="SPX5" s="14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3"/>
      <c r="SQK5" s="12"/>
      <c r="SQL5" s="14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3"/>
      <c r="SQZ5" s="12"/>
      <c r="SRA5" s="14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3"/>
      <c r="SRN5" s="14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3"/>
      <c r="SSA5" s="12"/>
      <c r="SSB5" s="14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3"/>
      <c r="SSP5" s="12"/>
      <c r="SSQ5" s="14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3"/>
      <c r="STD5" s="14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3"/>
      <c r="STQ5" s="12"/>
      <c r="STR5" s="14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3"/>
      <c r="SUF5" s="12"/>
      <c r="SUG5" s="14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3"/>
      <c r="SUT5" s="14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3"/>
      <c r="SVG5" s="12"/>
      <c r="SVH5" s="14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3"/>
      <c r="SVV5" s="12"/>
      <c r="SVW5" s="14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3"/>
      <c r="SWJ5" s="14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3"/>
      <c r="SWW5" s="12"/>
      <c r="SWX5" s="14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3"/>
      <c r="SXL5" s="12"/>
      <c r="SXM5" s="14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3"/>
      <c r="SXZ5" s="14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3"/>
      <c r="SYM5" s="12"/>
      <c r="SYN5" s="14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3"/>
      <c r="SZB5" s="12"/>
      <c r="SZC5" s="14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3"/>
      <c r="SZP5" s="14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3"/>
      <c r="TAC5" s="12"/>
      <c r="TAD5" s="14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3"/>
      <c r="TAR5" s="12"/>
      <c r="TAS5" s="14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3"/>
      <c r="TBF5" s="14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3"/>
      <c r="TBS5" s="12"/>
      <c r="TBT5" s="14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3"/>
      <c r="TCH5" s="12"/>
      <c r="TCI5" s="14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3"/>
      <c r="TCV5" s="14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3"/>
      <c r="TDI5" s="12"/>
      <c r="TDJ5" s="14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3"/>
      <c r="TDX5" s="12"/>
      <c r="TDY5" s="14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3"/>
      <c r="TEL5" s="14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3"/>
      <c r="TEY5" s="12"/>
      <c r="TEZ5" s="14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3"/>
      <c r="TFN5" s="12"/>
      <c r="TFO5" s="14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3"/>
      <c r="TGB5" s="14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3"/>
      <c r="TGO5" s="12"/>
      <c r="TGP5" s="14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3"/>
      <c r="THD5" s="12"/>
      <c r="THE5" s="14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3"/>
      <c r="THR5" s="14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3"/>
      <c r="TIE5" s="12"/>
      <c r="TIF5" s="14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3"/>
      <c r="TIT5" s="12"/>
      <c r="TIU5" s="14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3"/>
      <c r="TJH5" s="14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3"/>
      <c r="TJU5" s="12"/>
      <c r="TJV5" s="14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3"/>
      <c r="TKJ5" s="12"/>
      <c r="TKK5" s="14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3"/>
      <c r="TKX5" s="14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3"/>
      <c r="TLK5" s="12"/>
      <c r="TLL5" s="14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3"/>
      <c r="TLZ5" s="12"/>
      <c r="TMA5" s="14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3"/>
      <c r="TMN5" s="14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3"/>
      <c r="TNA5" s="12"/>
      <c r="TNB5" s="14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3"/>
      <c r="TNP5" s="12"/>
      <c r="TNQ5" s="14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3"/>
      <c r="TOD5" s="14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3"/>
      <c r="TOQ5" s="12"/>
      <c r="TOR5" s="14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3"/>
      <c r="TPF5" s="12"/>
      <c r="TPG5" s="14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3"/>
      <c r="TPT5" s="14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3"/>
      <c r="TQG5" s="12"/>
      <c r="TQH5" s="14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3"/>
      <c r="TQV5" s="12"/>
      <c r="TQW5" s="14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3"/>
      <c r="TRJ5" s="14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3"/>
      <c r="TRW5" s="12"/>
      <c r="TRX5" s="14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3"/>
      <c r="TSL5" s="12"/>
      <c r="TSM5" s="14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3"/>
      <c r="TSZ5" s="14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3"/>
      <c r="TTM5" s="12"/>
      <c r="TTN5" s="14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3"/>
      <c r="TUB5" s="12"/>
      <c r="TUC5" s="14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3"/>
      <c r="TUP5" s="14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3"/>
      <c r="TVC5" s="12"/>
      <c r="TVD5" s="14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3"/>
      <c r="TVR5" s="12"/>
      <c r="TVS5" s="14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3"/>
      <c r="TWF5" s="14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3"/>
      <c r="TWS5" s="12"/>
      <c r="TWT5" s="14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3"/>
      <c r="TXH5" s="12"/>
      <c r="TXI5" s="14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3"/>
      <c r="TXV5" s="14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3"/>
      <c r="TYI5" s="12"/>
      <c r="TYJ5" s="14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3"/>
      <c r="TYX5" s="12"/>
      <c r="TYY5" s="14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3"/>
      <c r="TZL5" s="14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3"/>
      <c r="TZY5" s="12"/>
      <c r="TZZ5" s="14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3"/>
      <c r="UAN5" s="12"/>
      <c r="UAO5" s="14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3"/>
      <c r="UBB5" s="14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3"/>
      <c r="UBO5" s="12"/>
      <c r="UBP5" s="14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3"/>
      <c r="UCD5" s="12"/>
      <c r="UCE5" s="14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3"/>
      <c r="UCR5" s="14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3"/>
      <c r="UDE5" s="12"/>
      <c r="UDF5" s="14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3"/>
      <c r="UDT5" s="12"/>
      <c r="UDU5" s="14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3"/>
      <c r="UEH5" s="14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3"/>
      <c r="UEU5" s="12"/>
      <c r="UEV5" s="14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3"/>
      <c r="UFJ5" s="12"/>
      <c r="UFK5" s="14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3"/>
      <c r="UFX5" s="14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3"/>
      <c r="UGK5" s="12"/>
      <c r="UGL5" s="14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3"/>
      <c r="UGZ5" s="12"/>
      <c r="UHA5" s="14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3"/>
      <c r="UHN5" s="14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3"/>
      <c r="UIA5" s="12"/>
      <c r="UIB5" s="14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3"/>
      <c r="UIP5" s="12"/>
      <c r="UIQ5" s="14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3"/>
      <c r="UJD5" s="14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3"/>
      <c r="UJQ5" s="12"/>
      <c r="UJR5" s="14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3"/>
      <c r="UKF5" s="12"/>
      <c r="UKG5" s="14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3"/>
      <c r="UKT5" s="14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3"/>
      <c r="ULG5" s="12"/>
      <c r="ULH5" s="14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3"/>
      <c r="ULV5" s="12"/>
      <c r="ULW5" s="14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3"/>
      <c r="UMJ5" s="14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3"/>
      <c r="UMW5" s="12"/>
      <c r="UMX5" s="14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3"/>
      <c r="UNL5" s="12"/>
      <c r="UNM5" s="14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3"/>
      <c r="UNZ5" s="14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3"/>
      <c r="UOM5" s="12"/>
      <c r="UON5" s="14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3"/>
      <c r="UPB5" s="12"/>
      <c r="UPC5" s="14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3"/>
      <c r="UPP5" s="14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3"/>
      <c r="UQC5" s="12"/>
      <c r="UQD5" s="14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3"/>
      <c r="UQR5" s="12"/>
      <c r="UQS5" s="14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3"/>
      <c r="URF5" s="14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3"/>
      <c r="URS5" s="12"/>
      <c r="URT5" s="14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3"/>
      <c r="USH5" s="12"/>
      <c r="USI5" s="14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3"/>
      <c r="USV5" s="14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3"/>
      <c r="UTI5" s="12"/>
      <c r="UTJ5" s="14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3"/>
      <c r="UTX5" s="12"/>
      <c r="UTY5" s="14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3"/>
      <c r="UUL5" s="14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3"/>
      <c r="UUY5" s="12"/>
      <c r="UUZ5" s="14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3"/>
      <c r="UVN5" s="12"/>
      <c r="UVO5" s="14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3"/>
      <c r="UWB5" s="14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3"/>
      <c r="UWO5" s="12"/>
      <c r="UWP5" s="14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3"/>
      <c r="UXD5" s="12"/>
      <c r="UXE5" s="14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3"/>
      <c r="UXR5" s="14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3"/>
      <c r="UYE5" s="12"/>
      <c r="UYF5" s="14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3"/>
      <c r="UYT5" s="12"/>
      <c r="UYU5" s="14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3"/>
      <c r="UZH5" s="14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3"/>
      <c r="UZU5" s="12"/>
      <c r="UZV5" s="14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3"/>
      <c r="VAJ5" s="12"/>
      <c r="VAK5" s="14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3"/>
      <c r="VAX5" s="14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3"/>
      <c r="VBK5" s="12"/>
      <c r="VBL5" s="14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3"/>
      <c r="VBZ5" s="12"/>
      <c r="VCA5" s="14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3"/>
      <c r="VCN5" s="14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3"/>
      <c r="VDA5" s="12"/>
      <c r="VDB5" s="14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3"/>
      <c r="VDP5" s="12"/>
      <c r="VDQ5" s="14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3"/>
      <c r="VED5" s="14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3"/>
      <c r="VEQ5" s="12"/>
      <c r="VER5" s="14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3"/>
      <c r="VFF5" s="12"/>
      <c r="VFG5" s="14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3"/>
      <c r="VFT5" s="14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3"/>
      <c r="VGG5" s="12"/>
      <c r="VGH5" s="14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3"/>
      <c r="VGV5" s="12"/>
      <c r="VGW5" s="14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3"/>
      <c r="VHJ5" s="14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3"/>
      <c r="VHW5" s="12"/>
      <c r="VHX5" s="14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3"/>
      <c r="VIL5" s="12"/>
      <c r="VIM5" s="14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3"/>
      <c r="VIZ5" s="14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3"/>
      <c r="VJM5" s="12"/>
      <c r="VJN5" s="14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3"/>
      <c r="VKB5" s="12"/>
      <c r="VKC5" s="14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3"/>
      <c r="VKP5" s="14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3"/>
      <c r="VLC5" s="12"/>
      <c r="VLD5" s="14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3"/>
      <c r="VLR5" s="12"/>
      <c r="VLS5" s="14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3"/>
      <c r="VMF5" s="14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3"/>
      <c r="VMS5" s="12"/>
      <c r="VMT5" s="14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3"/>
      <c r="VNH5" s="12"/>
      <c r="VNI5" s="14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3"/>
      <c r="VNV5" s="14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3"/>
      <c r="VOI5" s="12"/>
      <c r="VOJ5" s="14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3"/>
      <c r="VOX5" s="12"/>
      <c r="VOY5" s="14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3"/>
      <c r="VPL5" s="14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3"/>
      <c r="VPY5" s="12"/>
      <c r="VPZ5" s="14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3"/>
      <c r="VQN5" s="12"/>
      <c r="VQO5" s="14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3"/>
      <c r="VRB5" s="14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3"/>
      <c r="VRO5" s="12"/>
      <c r="VRP5" s="14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3"/>
      <c r="VSD5" s="12"/>
      <c r="VSE5" s="14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3"/>
      <c r="VSR5" s="14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3"/>
      <c r="VTE5" s="12"/>
      <c r="VTF5" s="14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3"/>
      <c r="VTT5" s="12"/>
      <c r="VTU5" s="14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3"/>
      <c r="VUH5" s="14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3"/>
      <c r="VUU5" s="12"/>
      <c r="VUV5" s="14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3"/>
      <c r="VVJ5" s="12"/>
      <c r="VVK5" s="14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3"/>
      <c r="VVX5" s="14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3"/>
      <c r="VWK5" s="12"/>
      <c r="VWL5" s="14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3"/>
      <c r="VWZ5" s="12"/>
      <c r="VXA5" s="14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3"/>
      <c r="VXN5" s="14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3"/>
      <c r="VYA5" s="12"/>
      <c r="VYB5" s="14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3"/>
      <c r="VYP5" s="12"/>
      <c r="VYQ5" s="14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3"/>
      <c r="VZD5" s="14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3"/>
      <c r="VZQ5" s="12"/>
      <c r="VZR5" s="14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3"/>
      <c r="WAF5" s="12"/>
      <c r="WAG5" s="14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3"/>
      <c r="WAT5" s="14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3"/>
      <c r="WBG5" s="12"/>
      <c r="WBH5" s="14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3"/>
      <c r="WBV5" s="12"/>
      <c r="WBW5" s="14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3"/>
      <c r="WCJ5" s="14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3"/>
      <c r="WCW5" s="12"/>
      <c r="WCX5" s="14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3"/>
      <c r="WDL5" s="12"/>
      <c r="WDM5" s="14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3"/>
      <c r="WDZ5" s="14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3"/>
      <c r="WEM5" s="12"/>
      <c r="WEN5" s="14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3"/>
      <c r="WFB5" s="12"/>
      <c r="WFC5" s="14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3"/>
      <c r="WFP5" s="14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3"/>
      <c r="WGC5" s="12"/>
      <c r="WGD5" s="14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3"/>
      <c r="WGR5" s="12"/>
      <c r="WGS5" s="14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3"/>
      <c r="WHF5" s="14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3"/>
      <c r="WHS5" s="12"/>
      <c r="WHT5" s="14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3"/>
      <c r="WIH5" s="12"/>
      <c r="WII5" s="14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3"/>
      <c r="WIV5" s="14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3"/>
      <c r="WJI5" s="12"/>
      <c r="WJJ5" s="14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3"/>
      <c r="WJX5" s="12"/>
      <c r="WJY5" s="14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3"/>
      <c r="WKL5" s="14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3"/>
      <c r="WKY5" s="12"/>
      <c r="WKZ5" s="14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3"/>
      <c r="WLN5" s="12"/>
      <c r="WLO5" s="14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3"/>
      <c r="WMB5" s="14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3"/>
      <c r="WMO5" s="12"/>
      <c r="WMP5" s="14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3"/>
      <c r="WND5" s="12"/>
      <c r="WNE5" s="14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3"/>
      <c r="WNR5" s="14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3"/>
      <c r="WOE5" s="12"/>
      <c r="WOF5" s="14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3"/>
      <c r="WOT5" s="12"/>
      <c r="WOU5" s="14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3"/>
      <c r="WPH5" s="14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3"/>
      <c r="WPU5" s="12"/>
      <c r="WPV5" s="14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3"/>
      <c r="WQJ5" s="12"/>
      <c r="WQK5" s="14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3"/>
      <c r="WQX5" s="14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3"/>
      <c r="WRK5" s="12"/>
      <c r="WRL5" s="14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3"/>
      <c r="WRZ5" s="12"/>
      <c r="WSA5" s="14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3"/>
      <c r="WSN5" s="14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3"/>
      <c r="WTA5" s="12"/>
      <c r="WTB5" s="14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3"/>
      <c r="WTP5" s="12"/>
      <c r="WTQ5" s="14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3"/>
      <c r="WUD5" s="14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3"/>
      <c r="WUQ5" s="12"/>
      <c r="WUR5" s="14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3"/>
      <c r="WVF5" s="12"/>
      <c r="WVG5" s="14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3"/>
      <c r="WVT5" s="14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3"/>
      <c r="WWG5" s="12"/>
      <c r="WWH5" s="14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3"/>
      <c r="WWV5" s="12"/>
      <c r="WWW5" s="14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3"/>
      <c r="WXJ5" s="14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3"/>
      <c r="WXW5" s="12"/>
      <c r="WXX5" s="14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3"/>
      <c r="WYL5" s="12"/>
      <c r="WYM5" s="14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3"/>
      <c r="WYZ5" s="14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3"/>
      <c r="WZM5" s="12"/>
      <c r="WZN5" s="14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3"/>
      <c r="XAB5" s="12"/>
      <c r="XAC5" s="14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3"/>
      <c r="XAP5" s="14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3"/>
      <c r="XBC5" s="12"/>
      <c r="XBD5" s="14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3"/>
      <c r="XBR5" s="12"/>
      <c r="XBS5" s="14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3"/>
      <c r="XCF5" s="14"/>
      <c r="XCG5" s="15"/>
      <c r="XCH5" s="15"/>
      <c r="XCI5" s="15"/>
    </row>
    <row r="6" spans="1:16311" s="25" customFormat="1" ht="18.75" customHeight="1" x14ac:dyDescent="0.25">
      <c r="A6" s="9" t="s">
        <v>158</v>
      </c>
      <c r="B6" s="6">
        <f>DF!D3</f>
        <v>42</v>
      </c>
      <c r="C6" s="6">
        <f>DF!E3</f>
        <v>42</v>
      </c>
      <c r="D6" s="6">
        <f>DF!F3</f>
        <v>0</v>
      </c>
      <c r="E6" s="6">
        <f>DF!G3</f>
        <v>0</v>
      </c>
      <c r="F6" s="6">
        <f>DF!H3</f>
        <v>0</v>
      </c>
      <c r="G6" s="6">
        <f>DF!I3</f>
        <v>0</v>
      </c>
      <c r="H6" s="6">
        <f>DF!J3</f>
        <v>0</v>
      </c>
      <c r="I6" s="6">
        <f>DF!K3</f>
        <v>0</v>
      </c>
      <c r="J6" s="6">
        <f>DF!L3</f>
        <v>0</v>
      </c>
      <c r="K6" s="6">
        <f>DF!M3</f>
        <v>0</v>
      </c>
      <c r="L6" s="6">
        <f>DF!N3</f>
        <v>0</v>
      </c>
      <c r="M6" s="6">
        <f>DF!O3</f>
        <v>0</v>
      </c>
      <c r="N6" s="6">
        <f>DF!P3</f>
        <v>0</v>
      </c>
      <c r="O6" s="12"/>
      <c r="P6" s="9" t="s">
        <v>158</v>
      </c>
      <c r="Q6" s="32">
        <f t="shared" si="5"/>
        <v>0</v>
      </c>
      <c r="R6" s="32">
        <f>DF!R4</f>
        <v>0</v>
      </c>
      <c r="S6" s="32">
        <f>DF!S4</f>
        <v>0</v>
      </c>
      <c r="T6" s="32">
        <f>DF!T3</f>
        <v>0</v>
      </c>
      <c r="U6" s="32">
        <f>DF!U3</f>
        <v>0</v>
      </c>
      <c r="V6" s="32">
        <f>DF!V3</f>
        <v>0</v>
      </c>
      <c r="W6" s="32">
        <f>DF!W3</f>
        <v>0</v>
      </c>
      <c r="X6" s="32">
        <f>DF!X3</f>
        <v>0</v>
      </c>
      <c r="Y6" s="32">
        <f>DF!Y3</f>
        <v>0</v>
      </c>
      <c r="Z6" s="32">
        <f>DF!Z3</f>
        <v>0</v>
      </c>
      <c r="AA6" s="32">
        <f>DF!AA3</f>
        <v>0</v>
      </c>
      <c r="AB6" s="32">
        <f>DF!AB3</f>
        <v>0</v>
      </c>
      <c r="AC6" s="32">
        <f>DF!AC3</f>
        <v>0</v>
      </c>
      <c r="AD6" s="32">
        <f>DF!AD3</f>
        <v>0</v>
      </c>
      <c r="AE6" s="12"/>
      <c r="AF6" s="9" t="s">
        <v>158</v>
      </c>
      <c r="AG6" s="6">
        <f>DF!AF3</f>
        <v>1</v>
      </c>
      <c r="AH6" s="6">
        <f>DF!AG3</f>
        <v>1</v>
      </c>
      <c r="AI6" s="6">
        <f>DF!AH3</f>
        <v>0</v>
      </c>
      <c r="AJ6" s="6">
        <f>DF!AI3</f>
        <v>0</v>
      </c>
      <c r="AK6" s="6">
        <f>DF!AJ3</f>
        <v>0</v>
      </c>
      <c r="AL6" s="6">
        <f>DF!AK3</f>
        <v>0</v>
      </c>
      <c r="AM6" s="6">
        <f>DF!AL3</f>
        <v>0</v>
      </c>
      <c r="AN6" s="6">
        <f>DF!AM3</f>
        <v>0</v>
      </c>
      <c r="AO6" s="6">
        <f>DF!AN3</f>
        <v>0</v>
      </c>
      <c r="AP6" s="6">
        <f>DF!AO3</f>
        <v>0</v>
      </c>
      <c r="AQ6" s="6">
        <f>DF!AP3</f>
        <v>0</v>
      </c>
      <c r="AR6" s="6">
        <f>DF!AQ3</f>
        <v>0</v>
      </c>
      <c r="AS6" s="6">
        <f>DF!AR3</f>
        <v>0</v>
      </c>
      <c r="AT6" s="85"/>
      <c r="AU6" s="80">
        <f>DF!AT3</f>
        <v>0</v>
      </c>
      <c r="AV6" s="80">
        <f>DF!AU3</f>
        <v>0</v>
      </c>
      <c r="AW6" s="80">
        <f>DF!AV3</f>
        <v>1</v>
      </c>
      <c r="AX6" s="15"/>
      <c r="AY6" s="15"/>
      <c r="AZ6" s="15"/>
      <c r="BA6" s="13"/>
      <c r="BB6" s="14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3"/>
      <c r="BO6" s="12"/>
      <c r="BP6" s="14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3"/>
      <c r="CD6" s="12"/>
      <c r="CE6" s="14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3"/>
      <c r="CR6" s="14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3"/>
      <c r="DE6" s="12"/>
      <c r="DF6" s="14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3"/>
      <c r="DT6" s="12"/>
      <c r="DU6" s="14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3"/>
      <c r="EH6" s="14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3"/>
      <c r="EU6" s="12"/>
      <c r="EV6" s="14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3"/>
      <c r="FJ6" s="12"/>
      <c r="FK6" s="14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3"/>
      <c r="FX6" s="14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3"/>
      <c r="GK6" s="12"/>
      <c r="GL6" s="14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3"/>
      <c r="GZ6" s="12"/>
      <c r="HA6" s="14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3"/>
      <c r="HN6" s="14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3"/>
      <c r="IA6" s="12"/>
      <c r="IB6" s="14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3"/>
      <c r="IP6" s="12"/>
      <c r="IQ6" s="14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3"/>
      <c r="JD6" s="14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3"/>
      <c r="JQ6" s="12"/>
      <c r="JR6" s="14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3"/>
      <c r="KF6" s="12"/>
      <c r="KG6" s="14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3"/>
      <c r="KT6" s="14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3"/>
      <c r="LG6" s="12"/>
      <c r="LH6" s="14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3"/>
      <c r="LV6" s="12"/>
      <c r="LW6" s="14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3"/>
      <c r="MJ6" s="14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3"/>
      <c r="MW6" s="12"/>
      <c r="MX6" s="14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3"/>
      <c r="NL6" s="12"/>
      <c r="NM6" s="14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3"/>
      <c r="NZ6" s="14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3"/>
      <c r="OM6" s="12"/>
      <c r="ON6" s="14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3"/>
      <c r="PB6" s="12"/>
      <c r="PC6" s="14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3"/>
      <c r="PP6" s="14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3"/>
      <c r="QC6" s="12"/>
      <c r="QD6" s="14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3"/>
      <c r="QR6" s="12"/>
      <c r="QS6" s="14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3"/>
      <c r="RF6" s="14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3"/>
      <c r="RS6" s="12"/>
      <c r="RT6" s="14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3"/>
      <c r="SH6" s="12"/>
      <c r="SI6" s="14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3"/>
      <c r="SV6" s="14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3"/>
      <c r="TI6" s="12"/>
      <c r="TJ6" s="14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3"/>
      <c r="TX6" s="12"/>
      <c r="TY6" s="14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3"/>
      <c r="UL6" s="14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3"/>
      <c r="UY6" s="12"/>
      <c r="UZ6" s="14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3"/>
      <c r="VN6" s="12"/>
      <c r="VO6" s="14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3"/>
      <c r="WB6" s="14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3"/>
      <c r="WO6" s="12"/>
      <c r="WP6" s="14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3"/>
      <c r="XD6" s="12"/>
      <c r="XE6" s="14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3"/>
      <c r="XR6" s="14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3"/>
      <c r="YE6" s="12"/>
      <c r="YF6" s="14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3"/>
      <c r="YT6" s="12"/>
      <c r="YU6" s="14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3"/>
      <c r="ZH6" s="14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3"/>
      <c r="ZU6" s="12"/>
      <c r="ZV6" s="14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3"/>
      <c r="AAJ6" s="12"/>
      <c r="AAK6" s="14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3"/>
      <c r="AAX6" s="14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3"/>
      <c r="ABK6" s="12"/>
      <c r="ABL6" s="14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3"/>
      <c r="ABZ6" s="12"/>
      <c r="ACA6" s="14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3"/>
      <c r="ACN6" s="14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3"/>
      <c r="ADA6" s="12"/>
      <c r="ADB6" s="14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3"/>
      <c r="ADP6" s="12"/>
      <c r="ADQ6" s="14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3"/>
      <c r="AED6" s="14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3"/>
      <c r="AEQ6" s="12"/>
      <c r="AER6" s="14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3"/>
      <c r="AFF6" s="12"/>
      <c r="AFG6" s="14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3"/>
      <c r="AFT6" s="14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3"/>
      <c r="AGG6" s="12"/>
      <c r="AGH6" s="14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3"/>
      <c r="AGV6" s="12"/>
      <c r="AGW6" s="14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3"/>
      <c r="AHJ6" s="14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3"/>
      <c r="AHW6" s="12"/>
      <c r="AHX6" s="14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3"/>
      <c r="AIL6" s="12"/>
      <c r="AIM6" s="14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3"/>
      <c r="AIZ6" s="14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3"/>
      <c r="AJM6" s="12"/>
      <c r="AJN6" s="14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3"/>
      <c r="AKB6" s="12"/>
      <c r="AKC6" s="14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3"/>
      <c r="AKP6" s="14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3"/>
      <c r="ALC6" s="12"/>
      <c r="ALD6" s="14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3"/>
      <c r="ALR6" s="12"/>
      <c r="ALS6" s="14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3"/>
      <c r="AMF6" s="14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3"/>
      <c r="AMS6" s="12"/>
      <c r="AMT6" s="14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3"/>
      <c r="ANH6" s="12"/>
      <c r="ANI6" s="14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3"/>
      <c r="ANV6" s="14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3"/>
      <c r="AOI6" s="12"/>
      <c r="AOJ6" s="14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3"/>
      <c r="AOX6" s="12"/>
      <c r="AOY6" s="14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3"/>
      <c r="APL6" s="14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3"/>
      <c r="APY6" s="12"/>
      <c r="APZ6" s="14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3"/>
      <c r="AQN6" s="12"/>
      <c r="AQO6" s="14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3"/>
      <c r="ARB6" s="14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3"/>
      <c r="ARO6" s="12"/>
      <c r="ARP6" s="14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3"/>
      <c r="ASD6" s="12"/>
      <c r="ASE6" s="14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3"/>
      <c r="ASR6" s="14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3"/>
      <c r="ATE6" s="12"/>
      <c r="ATF6" s="14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3"/>
      <c r="ATT6" s="12"/>
      <c r="ATU6" s="14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3"/>
      <c r="AUH6" s="14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3"/>
      <c r="AUU6" s="12"/>
      <c r="AUV6" s="14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3"/>
      <c r="AVJ6" s="12"/>
      <c r="AVK6" s="14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3"/>
      <c r="AVX6" s="14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3"/>
      <c r="AWK6" s="12"/>
      <c r="AWL6" s="14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3"/>
      <c r="AWZ6" s="12"/>
      <c r="AXA6" s="14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3"/>
      <c r="AXN6" s="14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3"/>
      <c r="AYA6" s="12"/>
      <c r="AYB6" s="14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3"/>
      <c r="AYP6" s="12"/>
      <c r="AYQ6" s="14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3"/>
      <c r="AZD6" s="14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3"/>
      <c r="AZQ6" s="12"/>
      <c r="AZR6" s="14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3"/>
      <c r="BAF6" s="12"/>
      <c r="BAG6" s="14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3"/>
      <c r="BAT6" s="14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3"/>
      <c r="BBG6" s="12"/>
      <c r="BBH6" s="14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3"/>
      <c r="BBV6" s="12"/>
      <c r="BBW6" s="14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3"/>
      <c r="BCJ6" s="14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3"/>
      <c r="BCW6" s="12"/>
      <c r="BCX6" s="14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3"/>
      <c r="BDL6" s="12"/>
      <c r="BDM6" s="14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3"/>
      <c r="BDZ6" s="14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3"/>
      <c r="BEM6" s="12"/>
      <c r="BEN6" s="14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3"/>
      <c r="BFB6" s="12"/>
      <c r="BFC6" s="14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3"/>
      <c r="BFP6" s="14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3"/>
      <c r="BGC6" s="12"/>
      <c r="BGD6" s="14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3"/>
      <c r="BGR6" s="12"/>
      <c r="BGS6" s="14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3"/>
      <c r="BHF6" s="14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3"/>
      <c r="BHS6" s="12"/>
      <c r="BHT6" s="14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3"/>
      <c r="BIH6" s="12"/>
      <c r="BII6" s="14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3"/>
      <c r="BIV6" s="14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3"/>
      <c r="BJI6" s="12"/>
      <c r="BJJ6" s="14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3"/>
      <c r="BJX6" s="12"/>
      <c r="BJY6" s="14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3"/>
      <c r="BKL6" s="14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3"/>
      <c r="BKY6" s="12"/>
      <c r="BKZ6" s="14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3"/>
      <c r="BLN6" s="12"/>
      <c r="BLO6" s="14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3"/>
      <c r="BMB6" s="14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3"/>
      <c r="BMO6" s="12"/>
      <c r="BMP6" s="14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3"/>
      <c r="BND6" s="12"/>
      <c r="BNE6" s="14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3"/>
      <c r="BNR6" s="14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3"/>
      <c r="BOE6" s="12"/>
      <c r="BOF6" s="14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3"/>
      <c r="BOT6" s="12"/>
      <c r="BOU6" s="14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3"/>
      <c r="BPH6" s="14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3"/>
      <c r="BPU6" s="12"/>
      <c r="BPV6" s="14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3"/>
      <c r="BQJ6" s="12"/>
      <c r="BQK6" s="14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3"/>
      <c r="BQX6" s="14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3"/>
      <c r="BRK6" s="12"/>
      <c r="BRL6" s="14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3"/>
      <c r="BRZ6" s="12"/>
      <c r="BSA6" s="14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3"/>
      <c r="BSN6" s="14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3"/>
      <c r="BTA6" s="12"/>
      <c r="BTB6" s="14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3"/>
      <c r="BTP6" s="12"/>
      <c r="BTQ6" s="14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3"/>
      <c r="BUD6" s="14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3"/>
      <c r="BUQ6" s="12"/>
      <c r="BUR6" s="14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3"/>
      <c r="BVF6" s="12"/>
      <c r="BVG6" s="14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3"/>
      <c r="BVT6" s="14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3"/>
      <c r="BWG6" s="12"/>
      <c r="BWH6" s="14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3"/>
      <c r="BWV6" s="12"/>
      <c r="BWW6" s="14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3"/>
      <c r="BXJ6" s="14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3"/>
      <c r="BXW6" s="12"/>
      <c r="BXX6" s="14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3"/>
      <c r="BYL6" s="12"/>
      <c r="BYM6" s="14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3"/>
      <c r="BYZ6" s="14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3"/>
      <c r="BZM6" s="12"/>
      <c r="BZN6" s="14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3"/>
      <c r="CAB6" s="12"/>
      <c r="CAC6" s="14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3"/>
      <c r="CAP6" s="14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3"/>
      <c r="CBC6" s="12"/>
      <c r="CBD6" s="14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3"/>
      <c r="CBR6" s="12"/>
      <c r="CBS6" s="14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3"/>
      <c r="CCF6" s="14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3"/>
      <c r="CCS6" s="12"/>
      <c r="CCT6" s="14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3"/>
      <c r="CDH6" s="12"/>
      <c r="CDI6" s="14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3"/>
      <c r="CDV6" s="14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3"/>
      <c r="CEI6" s="12"/>
      <c r="CEJ6" s="14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3"/>
      <c r="CEX6" s="12"/>
      <c r="CEY6" s="14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3"/>
      <c r="CFL6" s="14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3"/>
      <c r="CFY6" s="12"/>
      <c r="CFZ6" s="14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3"/>
      <c r="CGN6" s="12"/>
      <c r="CGO6" s="14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3"/>
      <c r="CHB6" s="14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3"/>
      <c r="CHO6" s="12"/>
      <c r="CHP6" s="14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3"/>
      <c r="CID6" s="12"/>
      <c r="CIE6" s="14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3"/>
      <c r="CIR6" s="14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3"/>
      <c r="CJE6" s="12"/>
      <c r="CJF6" s="14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3"/>
      <c r="CJT6" s="12"/>
      <c r="CJU6" s="14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3"/>
      <c r="CKH6" s="14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3"/>
      <c r="CKU6" s="12"/>
      <c r="CKV6" s="14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3"/>
      <c r="CLJ6" s="12"/>
      <c r="CLK6" s="14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3"/>
      <c r="CLX6" s="14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3"/>
      <c r="CMK6" s="12"/>
      <c r="CML6" s="14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3"/>
      <c r="CMZ6" s="12"/>
      <c r="CNA6" s="14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3"/>
      <c r="CNN6" s="14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3"/>
      <c r="COA6" s="12"/>
      <c r="COB6" s="14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3"/>
      <c r="COP6" s="12"/>
      <c r="COQ6" s="14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3"/>
      <c r="CPD6" s="14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3"/>
      <c r="CPQ6" s="12"/>
      <c r="CPR6" s="14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3"/>
      <c r="CQF6" s="12"/>
      <c r="CQG6" s="14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3"/>
      <c r="CQT6" s="14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3"/>
      <c r="CRG6" s="12"/>
      <c r="CRH6" s="14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3"/>
      <c r="CRV6" s="12"/>
      <c r="CRW6" s="14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3"/>
      <c r="CSJ6" s="14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3"/>
      <c r="CSW6" s="12"/>
      <c r="CSX6" s="14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3"/>
      <c r="CTL6" s="12"/>
      <c r="CTM6" s="14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3"/>
      <c r="CTZ6" s="14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3"/>
      <c r="CUM6" s="12"/>
      <c r="CUN6" s="14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3"/>
      <c r="CVB6" s="12"/>
      <c r="CVC6" s="14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3"/>
      <c r="CVP6" s="14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3"/>
      <c r="CWC6" s="12"/>
      <c r="CWD6" s="14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3"/>
      <c r="CWR6" s="12"/>
      <c r="CWS6" s="14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3"/>
      <c r="CXF6" s="14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3"/>
      <c r="CXS6" s="12"/>
      <c r="CXT6" s="14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3"/>
      <c r="CYH6" s="12"/>
      <c r="CYI6" s="14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3"/>
      <c r="CYV6" s="14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3"/>
      <c r="CZI6" s="12"/>
      <c r="CZJ6" s="14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3"/>
      <c r="CZX6" s="12"/>
      <c r="CZY6" s="14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3"/>
      <c r="DAL6" s="14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3"/>
      <c r="DAY6" s="12"/>
      <c r="DAZ6" s="14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3"/>
      <c r="DBN6" s="12"/>
      <c r="DBO6" s="14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3"/>
      <c r="DCB6" s="14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3"/>
      <c r="DCO6" s="12"/>
      <c r="DCP6" s="14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3"/>
      <c r="DDD6" s="12"/>
      <c r="DDE6" s="14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3"/>
      <c r="DDR6" s="14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3"/>
      <c r="DEE6" s="12"/>
      <c r="DEF6" s="14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3"/>
      <c r="DET6" s="12"/>
      <c r="DEU6" s="14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3"/>
      <c r="DFH6" s="14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3"/>
      <c r="DFU6" s="12"/>
      <c r="DFV6" s="14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3"/>
      <c r="DGJ6" s="12"/>
      <c r="DGK6" s="14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3"/>
      <c r="DGX6" s="14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3"/>
      <c r="DHK6" s="12"/>
      <c r="DHL6" s="14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3"/>
      <c r="DHZ6" s="12"/>
      <c r="DIA6" s="14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3"/>
      <c r="DIN6" s="14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3"/>
      <c r="DJA6" s="12"/>
      <c r="DJB6" s="14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3"/>
      <c r="DJP6" s="12"/>
      <c r="DJQ6" s="14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3"/>
      <c r="DKD6" s="14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3"/>
      <c r="DKQ6" s="12"/>
      <c r="DKR6" s="14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3"/>
      <c r="DLF6" s="12"/>
      <c r="DLG6" s="14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3"/>
      <c r="DLT6" s="14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3"/>
      <c r="DMG6" s="12"/>
      <c r="DMH6" s="14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3"/>
      <c r="DMV6" s="12"/>
      <c r="DMW6" s="14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3"/>
      <c r="DNJ6" s="14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3"/>
      <c r="DNW6" s="12"/>
      <c r="DNX6" s="14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3"/>
      <c r="DOL6" s="12"/>
      <c r="DOM6" s="14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3"/>
      <c r="DOZ6" s="14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3"/>
      <c r="DPM6" s="12"/>
      <c r="DPN6" s="14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3"/>
      <c r="DQB6" s="12"/>
      <c r="DQC6" s="14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3"/>
      <c r="DQP6" s="14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3"/>
      <c r="DRC6" s="12"/>
      <c r="DRD6" s="14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3"/>
      <c r="DRR6" s="12"/>
      <c r="DRS6" s="14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3"/>
      <c r="DSF6" s="14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3"/>
      <c r="DSS6" s="12"/>
      <c r="DST6" s="14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3"/>
      <c r="DTH6" s="12"/>
      <c r="DTI6" s="14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3"/>
      <c r="DTV6" s="14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3"/>
      <c r="DUI6" s="12"/>
      <c r="DUJ6" s="14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3"/>
      <c r="DUX6" s="12"/>
      <c r="DUY6" s="14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3"/>
      <c r="DVL6" s="14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3"/>
      <c r="DVY6" s="12"/>
      <c r="DVZ6" s="14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3"/>
      <c r="DWN6" s="12"/>
      <c r="DWO6" s="14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3"/>
      <c r="DXB6" s="14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3"/>
      <c r="DXO6" s="12"/>
      <c r="DXP6" s="14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3"/>
      <c r="DYD6" s="12"/>
      <c r="DYE6" s="14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3"/>
      <c r="DYR6" s="14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3"/>
      <c r="DZE6" s="12"/>
      <c r="DZF6" s="14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3"/>
      <c r="DZT6" s="12"/>
      <c r="DZU6" s="14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3"/>
      <c r="EAH6" s="14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3"/>
      <c r="EAU6" s="12"/>
      <c r="EAV6" s="14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3"/>
      <c r="EBJ6" s="12"/>
      <c r="EBK6" s="14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3"/>
      <c r="EBX6" s="14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3"/>
      <c r="ECK6" s="12"/>
      <c r="ECL6" s="14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3"/>
      <c r="ECZ6" s="12"/>
      <c r="EDA6" s="14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3"/>
      <c r="EDN6" s="14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3"/>
      <c r="EEA6" s="12"/>
      <c r="EEB6" s="14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3"/>
      <c r="EEP6" s="12"/>
      <c r="EEQ6" s="14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3"/>
      <c r="EFD6" s="14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3"/>
      <c r="EFQ6" s="12"/>
      <c r="EFR6" s="14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3"/>
      <c r="EGF6" s="12"/>
      <c r="EGG6" s="14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3"/>
      <c r="EGT6" s="14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3"/>
      <c r="EHG6" s="12"/>
      <c r="EHH6" s="14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3"/>
      <c r="EHV6" s="12"/>
      <c r="EHW6" s="14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3"/>
      <c r="EIJ6" s="14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3"/>
      <c r="EIW6" s="12"/>
      <c r="EIX6" s="14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3"/>
      <c r="EJL6" s="12"/>
      <c r="EJM6" s="14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3"/>
      <c r="EJZ6" s="14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3"/>
      <c r="EKM6" s="12"/>
      <c r="EKN6" s="14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3"/>
      <c r="ELB6" s="12"/>
      <c r="ELC6" s="14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3"/>
      <c r="ELP6" s="14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3"/>
      <c r="EMC6" s="12"/>
      <c r="EMD6" s="14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3"/>
      <c r="EMR6" s="12"/>
      <c r="EMS6" s="14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3"/>
      <c r="ENF6" s="14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3"/>
      <c r="ENS6" s="12"/>
      <c r="ENT6" s="14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3"/>
      <c r="EOH6" s="12"/>
      <c r="EOI6" s="14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3"/>
      <c r="EOV6" s="14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3"/>
      <c r="EPI6" s="12"/>
      <c r="EPJ6" s="14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3"/>
      <c r="EPX6" s="12"/>
      <c r="EPY6" s="14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3"/>
      <c r="EQL6" s="14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3"/>
      <c r="EQY6" s="12"/>
      <c r="EQZ6" s="14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3"/>
      <c r="ERN6" s="12"/>
      <c r="ERO6" s="14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3"/>
      <c r="ESB6" s="14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3"/>
      <c r="ESO6" s="12"/>
      <c r="ESP6" s="14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3"/>
      <c r="ETD6" s="12"/>
      <c r="ETE6" s="14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3"/>
      <c r="ETR6" s="14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3"/>
      <c r="EUE6" s="12"/>
      <c r="EUF6" s="14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3"/>
      <c r="EUT6" s="12"/>
      <c r="EUU6" s="14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3"/>
      <c r="EVH6" s="14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3"/>
      <c r="EVU6" s="12"/>
      <c r="EVV6" s="14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3"/>
      <c r="EWJ6" s="12"/>
      <c r="EWK6" s="14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3"/>
      <c r="EWX6" s="14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3"/>
      <c r="EXK6" s="12"/>
      <c r="EXL6" s="14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3"/>
      <c r="EXZ6" s="12"/>
      <c r="EYA6" s="14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3"/>
      <c r="EYN6" s="14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3"/>
      <c r="EZA6" s="12"/>
      <c r="EZB6" s="14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3"/>
      <c r="EZP6" s="12"/>
      <c r="EZQ6" s="14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3"/>
      <c r="FAD6" s="14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3"/>
      <c r="FAQ6" s="12"/>
      <c r="FAR6" s="14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3"/>
      <c r="FBF6" s="12"/>
      <c r="FBG6" s="14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3"/>
      <c r="FBT6" s="14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3"/>
      <c r="FCG6" s="12"/>
      <c r="FCH6" s="14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3"/>
      <c r="FCV6" s="12"/>
      <c r="FCW6" s="14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3"/>
      <c r="FDJ6" s="14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3"/>
      <c r="FDW6" s="12"/>
      <c r="FDX6" s="14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3"/>
      <c r="FEL6" s="12"/>
      <c r="FEM6" s="14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3"/>
      <c r="FEZ6" s="14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3"/>
      <c r="FFM6" s="12"/>
      <c r="FFN6" s="14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3"/>
      <c r="FGB6" s="12"/>
      <c r="FGC6" s="14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3"/>
      <c r="FGP6" s="14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3"/>
      <c r="FHC6" s="12"/>
      <c r="FHD6" s="14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3"/>
      <c r="FHR6" s="12"/>
      <c r="FHS6" s="14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3"/>
      <c r="FIF6" s="14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3"/>
      <c r="FIS6" s="12"/>
      <c r="FIT6" s="14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3"/>
      <c r="FJH6" s="12"/>
      <c r="FJI6" s="14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3"/>
      <c r="FJV6" s="14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3"/>
      <c r="FKI6" s="12"/>
      <c r="FKJ6" s="14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3"/>
      <c r="FKX6" s="12"/>
      <c r="FKY6" s="14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3"/>
      <c r="FLL6" s="14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3"/>
      <c r="FLY6" s="12"/>
      <c r="FLZ6" s="14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3"/>
      <c r="FMN6" s="12"/>
      <c r="FMO6" s="14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3"/>
      <c r="FNB6" s="14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3"/>
      <c r="FNO6" s="12"/>
      <c r="FNP6" s="14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3"/>
      <c r="FOD6" s="12"/>
      <c r="FOE6" s="14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3"/>
      <c r="FOR6" s="14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3"/>
      <c r="FPE6" s="12"/>
      <c r="FPF6" s="14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3"/>
      <c r="FPT6" s="12"/>
      <c r="FPU6" s="14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3"/>
      <c r="FQH6" s="14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3"/>
      <c r="FQU6" s="12"/>
      <c r="FQV6" s="14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3"/>
      <c r="FRJ6" s="12"/>
      <c r="FRK6" s="14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3"/>
      <c r="FRX6" s="14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3"/>
      <c r="FSK6" s="12"/>
      <c r="FSL6" s="14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3"/>
      <c r="FSZ6" s="12"/>
      <c r="FTA6" s="14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3"/>
      <c r="FTN6" s="14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3"/>
      <c r="FUA6" s="12"/>
      <c r="FUB6" s="14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3"/>
      <c r="FUP6" s="12"/>
      <c r="FUQ6" s="14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3"/>
      <c r="FVD6" s="14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3"/>
      <c r="FVQ6" s="12"/>
      <c r="FVR6" s="14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3"/>
      <c r="FWF6" s="12"/>
      <c r="FWG6" s="14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3"/>
      <c r="FWT6" s="14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3"/>
      <c r="FXG6" s="12"/>
      <c r="FXH6" s="14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3"/>
      <c r="FXV6" s="12"/>
      <c r="FXW6" s="14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3"/>
      <c r="FYJ6" s="14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3"/>
      <c r="FYW6" s="12"/>
      <c r="FYX6" s="14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3"/>
      <c r="FZL6" s="12"/>
      <c r="FZM6" s="14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3"/>
      <c r="FZZ6" s="14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3"/>
      <c r="GAM6" s="12"/>
      <c r="GAN6" s="14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3"/>
      <c r="GBB6" s="12"/>
      <c r="GBC6" s="14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3"/>
      <c r="GBP6" s="14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3"/>
      <c r="GCC6" s="12"/>
      <c r="GCD6" s="14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3"/>
      <c r="GCR6" s="12"/>
      <c r="GCS6" s="14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3"/>
      <c r="GDF6" s="14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3"/>
      <c r="GDS6" s="12"/>
      <c r="GDT6" s="14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3"/>
      <c r="GEH6" s="12"/>
      <c r="GEI6" s="14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3"/>
      <c r="GEV6" s="14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3"/>
      <c r="GFI6" s="12"/>
      <c r="GFJ6" s="14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3"/>
      <c r="GFX6" s="12"/>
      <c r="GFY6" s="14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3"/>
      <c r="GGL6" s="14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3"/>
      <c r="GGY6" s="12"/>
      <c r="GGZ6" s="14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3"/>
      <c r="GHN6" s="12"/>
      <c r="GHO6" s="14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3"/>
      <c r="GIB6" s="14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3"/>
      <c r="GIO6" s="12"/>
      <c r="GIP6" s="14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3"/>
      <c r="GJD6" s="12"/>
      <c r="GJE6" s="14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3"/>
      <c r="GJR6" s="14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3"/>
      <c r="GKE6" s="12"/>
      <c r="GKF6" s="14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3"/>
      <c r="GKT6" s="12"/>
      <c r="GKU6" s="14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3"/>
      <c r="GLH6" s="14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3"/>
      <c r="GLU6" s="12"/>
      <c r="GLV6" s="14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3"/>
      <c r="GMJ6" s="12"/>
      <c r="GMK6" s="14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3"/>
      <c r="GMX6" s="14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3"/>
      <c r="GNK6" s="12"/>
      <c r="GNL6" s="14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3"/>
      <c r="GNZ6" s="12"/>
      <c r="GOA6" s="14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3"/>
      <c r="GON6" s="14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3"/>
      <c r="GPA6" s="12"/>
      <c r="GPB6" s="14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3"/>
      <c r="GPP6" s="12"/>
      <c r="GPQ6" s="14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3"/>
      <c r="GQD6" s="14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3"/>
      <c r="GQQ6" s="12"/>
      <c r="GQR6" s="14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3"/>
      <c r="GRF6" s="12"/>
      <c r="GRG6" s="14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3"/>
      <c r="GRT6" s="14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3"/>
      <c r="GSG6" s="12"/>
      <c r="GSH6" s="14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3"/>
      <c r="GSV6" s="12"/>
      <c r="GSW6" s="14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3"/>
      <c r="GTJ6" s="14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3"/>
      <c r="GTW6" s="12"/>
      <c r="GTX6" s="14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3"/>
      <c r="GUL6" s="12"/>
      <c r="GUM6" s="14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3"/>
      <c r="GUZ6" s="14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3"/>
      <c r="GVM6" s="12"/>
      <c r="GVN6" s="14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3"/>
      <c r="GWB6" s="12"/>
      <c r="GWC6" s="14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3"/>
      <c r="GWP6" s="14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3"/>
      <c r="GXC6" s="12"/>
      <c r="GXD6" s="14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3"/>
      <c r="GXR6" s="12"/>
      <c r="GXS6" s="14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3"/>
      <c r="GYF6" s="14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3"/>
      <c r="GYS6" s="12"/>
      <c r="GYT6" s="14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3"/>
      <c r="GZH6" s="12"/>
      <c r="GZI6" s="14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3"/>
      <c r="GZV6" s="14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3"/>
      <c r="HAI6" s="12"/>
      <c r="HAJ6" s="14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3"/>
      <c r="HAX6" s="12"/>
      <c r="HAY6" s="14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3"/>
      <c r="HBL6" s="14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3"/>
      <c r="HBY6" s="12"/>
      <c r="HBZ6" s="14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3"/>
      <c r="HCN6" s="12"/>
      <c r="HCO6" s="14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3"/>
      <c r="HDB6" s="14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3"/>
      <c r="HDO6" s="12"/>
      <c r="HDP6" s="14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3"/>
      <c r="HED6" s="12"/>
      <c r="HEE6" s="14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3"/>
      <c r="HER6" s="14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3"/>
      <c r="HFE6" s="12"/>
      <c r="HFF6" s="14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3"/>
      <c r="HFT6" s="12"/>
      <c r="HFU6" s="14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3"/>
      <c r="HGH6" s="14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3"/>
      <c r="HGU6" s="12"/>
      <c r="HGV6" s="14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3"/>
      <c r="HHJ6" s="12"/>
      <c r="HHK6" s="14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3"/>
      <c r="HHX6" s="14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3"/>
      <c r="HIK6" s="12"/>
      <c r="HIL6" s="14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3"/>
      <c r="HIZ6" s="12"/>
      <c r="HJA6" s="14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3"/>
      <c r="HJN6" s="14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3"/>
      <c r="HKA6" s="12"/>
      <c r="HKB6" s="14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3"/>
      <c r="HKP6" s="12"/>
      <c r="HKQ6" s="14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3"/>
      <c r="HLD6" s="14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3"/>
      <c r="HLQ6" s="12"/>
      <c r="HLR6" s="14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3"/>
      <c r="HMF6" s="12"/>
      <c r="HMG6" s="14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3"/>
      <c r="HMT6" s="14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3"/>
      <c r="HNG6" s="12"/>
      <c r="HNH6" s="14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3"/>
      <c r="HNV6" s="12"/>
      <c r="HNW6" s="14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3"/>
      <c r="HOJ6" s="14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3"/>
      <c r="HOW6" s="12"/>
      <c r="HOX6" s="14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3"/>
      <c r="HPL6" s="12"/>
      <c r="HPM6" s="14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3"/>
      <c r="HPZ6" s="14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3"/>
      <c r="HQM6" s="12"/>
      <c r="HQN6" s="14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3"/>
      <c r="HRB6" s="12"/>
      <c r="HRC6" s="14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3"/>
      <c r="HRP6" s="14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3"/>
      <c r="HSC6" s="12"/>
      <c r="HSD6" s="14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3"/>
      <c r="HSR6" s="12"/>
      <c r="HSS6" s="14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3"/>
      <c r="HTF6" s="14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3"/>
      <c r="HTS6" s="12"/>
      <c r="HTT6" s="14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3"/>
      <c r="HUH6" s="12"/>
      <c r="HUI6" s="14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3"/>
      <c r="HUV6" s="14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3"/>
      <c r="HVI6" s="12"/>
      <c r="HVJ6" s="14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3"/>
      <c r="HVX6" s="12"/>
      <c r="HVY6" s="14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3"/>
      <c r="HWL6" s="14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3"/>
      <c r="HWY6" s="12"/>
      <c r="HWZ6" s="14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3"/>
      <c r="HXN6" s="12"/>
      <c r="HXO6" s="14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3"/>
      <c r="HYB6" s="14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3"/>
      <c r="HYO6" s="12"/>
      <c r="HYP6" s="14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3"/>
      <c r="HZD6" s="12"/>
      <c r="HZE6" s="14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3"/>
      <c r="HZR6" s="14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3"/>
      <c r="IAE6" s="12"/>
      <c r="IAF6" s="14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3"/>
      <c r="IAT6" s="12"/>
      <c r="IAU6" s="14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3"/>
      <c r="IBH6" s="14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3"/>
      <c r="IBU6" s="12"/>
      <c r="IBV6" s="14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3"/>
      <c r="ICJ6" s="12"/>
      <c r="ICK6" s="14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3"/>
      <c r="ICX6" s="14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3"/>
      <c r="IDK6" s="12"/>
      <c r="IDL6" s="14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3"/>
      <c r="IDZ6" s="12"/>
      <c r="IEA6" s="14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3"/>
      <c r="IEN6" s="14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3"/>
      <c r="IFA6" s="12"/>
      <c r="IFB6" s="14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3"/>
      <c r="IFP6" s="12"/>
      <c r="IFQ6" s="14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3"/>
      <c r="IGD6" s="14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3"/>
      <c r="IGQ6" s="12"/>
      <c r="IGR6" s="14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3"/>
      <c r="IHF6" s="12"/>
      <c r="IHG6" s="14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3"/>
      <c r="IHT6" s="14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3"/>
      <c r="IIG6" s="12"/>
      <c r="IIH6" s="14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3"/>
      <c r="IIV6" s="12"/>
      <c r="IIW6" s="14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3"/>
      <c r="IJJ6" s="14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3"/>
      <c r="IJW6" s="12"/>
      <c r="IJX6" s="14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3"/>
      <c r="IKL6" s="12"/>
      <c r="IKM6" s="14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3"/>
      <c r="IKZ6" s="14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3"/>
      <c r="ILM6" s="12"/>
      <c r="ILN6" s="14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3"/>
      <c r="IMB6" s="12"/>
      <c r="IMC6" s="14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3"/>
      <c r="IMP6" s="14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3"/>
      <c r="INC6" s="12"/>
      <c r="IND6" s="14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3"/>
      <c r="INR6" s="12"/>
      <c r="INS6" s="14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3"/>
      <c r="IOF6" s="14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3"/>
      <c r="IOS6" s="12"/>
      <c r="IOT6" s="14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3"/>
      <c r="IPH6" s="12"/>
      <c r="IPI6" s="14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3"/>
      <c r="IPV6" s="14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3"/>
      <c r="IQI6" s="12"/>
      <c r="IQJ6" s="14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3"/>
      <c r="IQX6" s="12"/>
      <c r="IQY6" s="14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3"/>
      <c r="IRL6" s="14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3"/>
      <c r="IRY6" s="12"/>
      <c r="IRZ6" s="14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3"/>
      <c r="ISN6" s="12"/>
      <c r="ISO6" s="14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3"/>
      <c r="ITB6" s="14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3"/>
      <c r="ITO6" s="12"/>
      <c r="ITP6" s="14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3"/>
      <c r="IUD6" s="12"/>
      <c r="IUE6" s="14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3"/>
      <c r="IUR6" s="14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3"/>
      <c r="IVE6" s="12"/>
      <c r="IVF6" s="14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3"/>
      <c r="IVT6" s="12"/>
      <c r="IVU6" s="14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3"/>
      <c r="IWH6" s="14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3"/>
      <c r="IWU6" s="12"/>
      <c r="IWV6" s="14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3"/>
      <c r="IXJ6" s="12"/>
      <c r="IXK6" s="14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3"/>
      <c r="IXX6" s="14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3"/>
      <c r="IYK6" s="12"/>
      <c r="IYL6" s="14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3"/>
      <c r="IYZ6" s="12"/>
      <c r="IZA6" s="14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3"/>
      <c r="IZN6" s="14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3"/>
      <c r="JAA6" s="12"/>
      <c r="JAB6" s="14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3"/>
      <c r="JAP6" s="12"/>
      <c r="JAQ6" s="14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3"/>
      <c r="JBD6" s="14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3"/>
      <c r="JBQ6" s="12"/>
      <c r="JBR6" s="14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3"/>
      <c r="JCF6" s="12"/>
      <c r="JCG6" s="14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3"/>
      <c r="JCT6" s="14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3"/>
      <c r="JDG6" s="12"/>
      <c r="JDH6" s="14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3"/>
      <c r="JDV6" s="12"/>
      <c r="JDW6" s="14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3"/>
      <c r="JEJ6" s="14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3"/>
      <c r="JEW6" s="12"/>
      <c r="JEX6" s="14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3"/>
      <c r="JFL6" s="12"/>
      <c r="JFM6" s="14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3"/>
      <c r="JFZ6" s="14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3"/>
      <c r="JGM6" s="12"/>
      <c r="JGN6" s="14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3"/>
      <c r="JHB6" s="12"/>
      <c r="JHC6" s="14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3"/>
      <c r="JHP6" s="14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3"/>
      <c r="JIC6" s="12"/>
      <c r="JID6" s="14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3"/>
      <c r="JIR6" s="12"/>
      <c r="JIS6" s="14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3"/>
      <c r="JJF6" s="14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3"/>
      <c r="JJS6" s="12"/>
      <c r="JJT6" s="14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3"/>
      <c r="JKH6" s="12"/>
      <c r="JKI6" s="14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3"/>
      <c r="JKV6" s="14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3"/>
      <c r="JLI6" s="12"/>
      <c r="JLJ6" s="14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3"/>
      <c r="JLX6" s="12"/>
      <c r="JLY6" s="14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3"/>
      <c r="JML6" s="14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3"/>
      <c r="JMY6" s="12"/>
      <c r="JMZ6" s="14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3"/>
      <c r="JNN6" s="12"/>
      <c r="JNO6" s="14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3"/>
      <c r="JOB6" s="14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3"/>
      <c r="JOO6" s="12"/>
      <c r="JOP6" s="14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3"/>
      <c r="JPD6" s="12"/>
      <c r="JPE6" s="14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3"/>
      <c r="JPR6" s="14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3"/>
      <c r="JQE6" s="12"/>
      <c r="JQF6" s="14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3"/>
      <c r="JQT6" s="12"/>
      <c r="JQU6" s="14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3"/>
      <c r="JRH6" s="14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3"/>
      <c r="JRU6" s="12"/>
      <c r="JRV6" s="14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3"/>
      <c r="JSJ6" s="12"/>
      <c r="JSK6" s="14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3"/>
      <c r="JSX6" s="14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3"/>
      <c r="JTK6" s="12"/>
      <c r="JTL6" s="14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3"/>
      <c r="JTZ6" s="12"/>
      <c r="JUA6" s="14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3"/>
      <c r="JUN6" s="14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3"/>
      <c r="JVA6" s="12"/>
      <c r="JVB6" s="14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3"/>
      <c r="JVP6" s="12"/>
      <c r="JVQ6" s="14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3"/>
      <c r="JWD6" s="14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3"/>
      <c r="JWQ6" s="12"/>
      <c r="JWR6" s="14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3"/>
      <c r="JXF6" s="12"/>
      <c r="JXG6" s="14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3"/>
      <c r="JXT6" s="14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3"/>
      <c r="JYG6" s="12"/>
      <c r="JYH6" s="14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3"/>
      <c r="JYV6" s="12"/>
      <c r="JYW6" s="14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3"/>
      <c r="JZJ6" s="14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3"/>
      <c r="JZW6" s="12"/>
      <c r="JZX6" s="14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3"/>
      <c r="KAL6" s="12"/>
      <c r="KAM6" s="14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3"/>
      <c r="KAZ6" s="14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3"/>
      <c r="KBM6" s="12"/>
      <c r="KBN6" s="14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3"/>
      <c r="KCB6" s="12"/>
      <c r="KCC6" s="14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3"/>
      <c r="KCP6" s="14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3"/>
      <c r="KDC6" s="12"/>
      <c r="KDD6" s="14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3"/>
      <c r="KDR6" s="12"/>
      <c r="KDS6" s="14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3"/>
      <c r="KEF6" s="14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3"/>
      <c r="KES6" s="12"/>
      <c r="KET6" s="14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3"/>
      <c r="KFH6" s="12"/>
      <c r="KFI6" s="14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3"/>
      <c r="KFV6" s="14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3"/>
      <c r="KGI6" s="12"/>
      <c r="KGJ6" s="14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3"/>
      <c r="KGX6" s="12"/>
      <c r="KGY6" s="14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3"/>
      <c r="KHL6" s="14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3"/>
      <c r="KHY6" s="12"/>
      <c r="KHZ6" s="14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3"/>
      <c r="KIN6" s="12"/>
      <c r="KIO6" s="14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3"/>
      <c r="KJB6" s="14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3"/>
      <c r="KJO6" s="12"/>
      <c r="KJP6" s="14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3"/>
      <c r="KKD6" s="12"/>
      <c r="KKE6" s="14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3"/>
      <c r="KKR6" s="14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3"/>
      <c r="KLE6" s="12"/>
      <c r="KLF6" s="14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3"/>
      <c r="KLT6" s="12"/>
      <c r="KLU6" s="14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3"/>
      <c r="KMH6" s="14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3"/>
      <c r="KMU6" s="12"/>
      <c r="KMV6" s="14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3"/>
      <c r="KNJ6" s="12"/>
      <c r="KNK6" s="14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3"/>
      <c r="KNX6" s="14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3"/>
      <c r="KOK6" s="12"/>
      <c r="KOL6" s="14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3"/>
      <c r="KOZ6" s="12"/>
      <c r="KPA6" s="14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3"/>
      <c r="KPN6" s="14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3"/>
      <c r="KQA6" s="12"/>
      <c r="KQB6" s="14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3"/>
      <c r="KQP6" s="12"/>
      <c r="KQQ6" s="14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3"/>
      <c r="KRD6" s="14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3"/>
      <c r="KRQ6" s="12"/>
      <c r="KRR6" s="14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3"/>
      <c r="KSF6" s="12"/>
      <c r="KSG6" s="14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3"/>
      <c r="KST6" s="14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3"/>
      <c r="KTG6" s="12"/>
      <c r="KTH6" s="14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3"/>
      <c r="KTV6" s="12"/>
      <c r="KTW6" s="14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3"/>
      <c r="KUJ6" s="14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3"/>
      <c r="KUW6" s="12"/>
      <c r="KUX6" s="14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3"/>
      <c r="KVL6" s="12"/>
      <c r="KVM6" s="14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3"/>
      <c r="KVZ6" s="14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3"/>
      <c r="KWM6" s="12"/>
      <c r="KWN6" s="14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3"/>
      <c r="KXB6" s="12"/>
      <c r="KXC6" s="14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3"/>
      <c r="KXP6" s="14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3"/>
      <c r="KYC6" s="12"/>
      <c r="KYD6" s="14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3"/>
      <c r="KYR6" s="12"/>
      <c r="KYS6" s="14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3"/>
      <c r="KZF6" s="14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3"/>
      <c r="KZS6" s="12"/>
      <c r="KZT6" s="14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3"/>
      <c r="LAH6" s="12"/>
      <c r="LAI6" s="14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3"/>
      <c r="LAV6" s="14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3"/>
      <c r="LBI6" s="12"/>
      <c r="LBJ6" s="14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3"/>
      <c r="LBX6" s="12"/>
      <c r="LBY6" s="14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3"/>
      <c r="LCL6" s="14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3"/>
      <c r="LCY6" s="12"/>
      <c r="LCZ6" s="14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3"/>
      <c r="LDN6" s="12"/>
      <c r="LDO6" s="14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3"/>
      <c r="LEB6" s="14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3"/>
      <c r="LEO6" s="12"/>
      <c r="LEP6" s="14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3"/>
      <c r="LFD6" s="12"/>
      <c r="LFE6" s="14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3"/>
      <c r="LFR6" s="14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3"/>
      <c r="LGE6" s="12"/>
      <c r="LGF6" s="14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3"/>
      <c r="LGT6" s="12"/>
      <c r="LGU6" s="14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3"/>
      <c r="LHH6" s="14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3"/>
      <c r="LHU6" s="12"/>
      <c r="LHV6" s="14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3"/>
      <c r="LIJ6" s="12"/>
      <c r="LIK6" s="14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3"/>
      <c r="LIX6" s="14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3"/>
      <c r="LJK6" s="12"/>
      <c r="LJL6" s="14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3"/>
      <c r="LJZ6" s="12"/>
      <c r="LKA6" s="14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3"/>
      <c r="LKN6" s="14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3"/>
      <c r="LLA6" s="12"/>
      <c r="LLB6" s="14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3"/>
      <c r="LLP6" s="12"/>
      <c r="LLQ6" s="14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3"/>
      <c r="LMD6" s="14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3"/>
      <c r="LMQ6" s="12"/>
      <c r="LMR6" s="14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3"/>
      <c r="LNF6" s="12"/>
      <c r="LNG6" s="14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3"/>
      <c r="LNT6" s="14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3"/>
      <c r="LOG6" s="12"/>
      <c r="LOH6" s="14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3"/>
      <c r="LOV6" s="12"/>
      <c r="LOW6" s="14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3"/>
      <c r="LPJ6" s="14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3"/>
      <c r="LPW6" s="12"/>
      <c r="LPX6" s="14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3"/>
      <c r="LQL6" s="12"/>
      <c r="LQM6" s="14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3"/>
      <c r="LQZ6" s="14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3"/>
      <c r="LRM6" s="12"/>
      <c r="LRN6" s="14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3"/>
      <c r="LSB6" s="12"/>
      <c r="LSC6" s="14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3"/>
      <c r="LSP6" s="14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3"/>
      <c r="LTC6" s="12"/>
      <c r="LTD6" s="14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3"/>
      <c r="LTR6" s="12"/>
      <c r="LTS6" s="14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3"/>
      <c r="LUF6" s="14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3"/>
      <c r="LUS6" s="12"/>
      <c r="LUT6" s="14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3"/>
      <c r="LVH6" s="12"/>
      <c r="LVI6" s="14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3"/>
      <c r="LVV6" s="14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3"/>
      <c r="LWI6" s="12"/>
      <c r="LWJ6" s="14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3"/>
      <c r="LWX6" s="12"/>
      <c r="LWY6" s="14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3"/>
      <c r="LXL6" s="14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3"/>
      <c r="LXY6" s="12"/>
      <c r="LXZ6" s="14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3"/>
      <c r="LYN6" s="12"/>
      <c r="LYO6" s="14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3"/>
      <c r="LZB6" s="14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3"/>
      <c r="LZO6" s="12"/>
      <c r="LZP6" s="14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3"/>
      <c r="MAD6" s="12"/>
      <c r="MAE6" s="14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3"/>
      <c r="MAR6" s="14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3"/>
      <c r="MBE6" s="12"/>
      <c r="MBF6" s="14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3"/>
      <c r="MBT6" s="12"/>
      <c r="MBU6" s="14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3"/>
      <c r="MCH6" s="14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3"/>
      <c r="MCU6" s="12"/>
      <c r="MCV6" s="14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3"/>
      <c r="MDJ6" s="12"/>
      <c r="MDK6" s="14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3"/>
      <c r="MDX6" s="14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3"/>
      <c r="MEK6" s="12"/>
      <c r="MEL6" s="14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3"/>
      <c r="MEZ6" s="12"/>
      <c r="MFA6" s="14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3"/>
      <c r="MFN6" s="14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3"/>
      <c r="MGA6" s="12"/>
      <c r="MGB6" s="14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3"/>
      <c r="MGP6" s="12"/>
      <c r="MGQ6" s="14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3"/>
      <c r="MHD6" s="14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3"/>
      <c r="MHQ6" s="12"/>
      <c r="MHR6" s="14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3"/>
      <c r="MIF6" s="12"/>
      <c r="MIG6" s="14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3"/>
      <c r="MIT6" s="14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3"/>
      <c r="MJG6" s="12"/>
      <c r="MJH6" s="14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3"/>
      <c r="MJV6" s="12"/>
      <c r="MJW6" s="14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3"/>
      <c r="MKJ6" s="14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3"/>
      <c r="MKW6" s="12"/>
      <c r="MKX6" s="14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3"/>
      <c r="MLL6" s="12"/>
      <c r="MLM6" s="14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3"/>
      <c r="MLZ6" s="14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3"/>
      <c r="MMM6" s="12"/>
      <c r="MMN6" s="14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3"/>
      <c r="MNB6" s="12"/>
      <c r="MNC6" s="14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3"/>
      <c r="MNP6" s="14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3"/>
      <c r="MOC6" s="12"/>
      <c r="MOD6" s="14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3"/>
      <c r="MOR6" s="12"/>
      <c r="MOS6" s="14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3"/>
      <c r="MPF6" s="14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3"/>
      <c r="MPS6" s="12"/>
      <c r="MPT6" s="14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3"/>
      <c r="MQH6" s="12"/>
      <c r="MQI6" s="14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3"/>
      <c r="MQV6" s="14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3"/>
      <c r="MRI6" s="12"/>
      <c r="MRJ6" s="14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3"/>
      <c r="MRX6" s="12"/>
      <c r="MRY6" s="14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3"/>
      <c r="MSL6" s="14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3"/>
      <c r="MSY6" s="12"/>
      <c r="MSZ6" s="14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3"/>
      <c r="MTN6" s="12"/>
      <c r="MTO6" s="14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3"/>
      <c r="MUB6" s="14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3"/>
      <c r="MUO6" s="12"/>
      <c r="MUP6" s="14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3"/>
      <c r="MVD6" s="12"/>
      <c r="MVE6" s="14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3"/>
      <c r="MVR6" s="14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3"/>
      <c r="MWE6" s="12"/>
      <c r="MWF6" s="14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3"/>
      <c r="MWT6" s="12"/>
      <c r="MWU6" s="14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3"/>
      <c r="MXH6" s="14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3"/>
      <c r="MXU6" s="12"/>
      <c r="MXV6" s="14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3"/>
      <c r="MYJ6" s="12"/>
      <c r="MYK6" s="14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3"/>
      <c r="MYX6" s="14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3"/>
      <c r="MZK6" s="12"/>
      <c r="MZL6" s="14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3"/>
      <c r="MZZ6" s="12"/>
      <c r="NAA6" s="14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3"/>
      <c r="NAN6" s="14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3"/>
      <c r="NBA6" s="12"/>
      <c r="NBB6" s="14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3"/>
      <c r="NBP6" s="12"/>
      <c r="NBQ6" s="14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3"/>
      <c r="NCD6" s="14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3"/>
      <c r="NCQ6" s="12"/>
      <c r="NCR6" s="14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3"/>
      <c r="NDF6" s="12"/>
      <c r="NDG6" s="14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3"/>
      <c r="NDT6" s="14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3"/>
      <c r="NEG6" s="12"/>
      <c r="NEH6" s="14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3"/>
      <c r="NEV6" s="12"/>
      <c r="NEW6" s="14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3"/>
      <c r="NFJ6" s="14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3"/>
      <c r="NFW6" s="12"/>
      <c r="NFX6" s="14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3"/>
      <c r="NGL6" s="12"/>
      <c r="NGM6" s="14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3"/>
      <c r="NGZ6" s="14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3"/>
      <c r="NHM6" s="12"/>
      <c r="NHN6" s="14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3"/>
      <c r="NIB6" s="12"/>
      <c r="NIC6" s="14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3"/>
      <c r="NIP6" s="14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3"/>
      <c r="NJC6" s="12"/>
      <c r="NJD6" s="14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3"/>
      <c r="NJR6" s="12"/>
      <c r="NJS6" s="14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3"/>
      <c r="NKF6" s="14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3"/>
      <c r="NKS6" s="12"/>
      <c r="NKT6" s="14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3"/>
      <c r="NLH6" s="12"/>
      <c r="NLI6" s="14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3"/>
      <c r="NLV6" s="14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3"/>
      <c r="NMI6" s="12"/>
      <c r="NMJ6" s="14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3"/>
      <c r="NMX6" s="12"/>
      <c r="NMY6" s="14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3"/>
      <c r="NNL6" s="14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3"/>
      <c r="NNY6" s="12"/>
      <c r="NNZ6" s="14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3"/>
      <c r="NON6" s="12"/>
      <c r="NOO6" s="14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3"/>
      <c r="NPB6" s="14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3"/>
      <c r="NPO6" s="12"/>
      <c r="NPP6" s="14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3"/>
      <c r="NQD6" s="12"/>
      <c r="NQE6" s="14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3"/>
      <c r="NQR6" s="14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3"/>
      <c r="NRE6" s="12"/>
      <c r="NRF6" s="14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3"/>
      <c r="NRT6" s="12"/>
      <c r="NRU6" s="14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3"/>
      <c r="NSH6" s="14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3"/>
      <c r="NSU6" s="12"/>
      <c r="NSV6" s="14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3"/>
      <c r="NTJ6" s="12"/>
      <c r="NTK6" s="14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3"/>
      <c r="NTX6" s="14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3"/>
      <c r="NUK6" s="12"/>
      <c r="NUL6" s="14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3"/>
      <c r="NUZ6" s="12"/>
      <c r="NVA6" s="14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3"/>
      <c r="NVN6" s="14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3"/>
      <c r="NWA6" s="12"/>
      <c r="NWB6" s="14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3"/>
      <c r="NWP6" s="12"/>
      <c r="NWQ6" s="14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3"/>
      <c r="NXD6" s="14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3"/>
      <c r="NXQ6" s="12"/>
      <c r="NXR6" s="14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3"/>
      <c r="NYF6" s="12"/>
      <c r="NYG6" s="14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3"/>
      <c r="NYT6" s="14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3"/>
      <c r="NZG6" s="12"/>
      <c r="NZH6" s="14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3"/>
      <c r="NZV6" s="12"/>
      <c r="NZW6" s="14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3"/>
      <c r="OAJ6" s="14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3"/>
      <c r="OAW6" s="12"/>
      <c r="OAX6" s="14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3"/>
      <c r="OBL6" s="12"/>
      <c r="OBM6" s="14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3"/>
      <c r="OBZ6" s="14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3"/>
      <c r="OCM6" s="12"/>
      <c r="OCN6" s="14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3"/>
      <c r="ODB6" s="12"/>
      <c r="ODC6" s="14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3"/>
      <c r="ODP6" s="14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3"/>
      <c r="OEC6" s="12"/>
      <c r="OED6" s="14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3"/>
      <c r="OER6" s="12"/>
      <c r="OES6" s="14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3"/>
      <c r="OFF6" s="14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3"/>
      <c r="OFS6" s="12"/>
      <c r="OFT6" s="14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3"/>
      <c r="OGH6" s="12"/>
      <c r="OGI6" s="14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3"/>
      <c r="OGV6" s="14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3"/>
      <c r="OHI6" s="12"/>
      <c r="OHJ6" s="14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3"/>
      <c r="OHX6" s="12"/>
      <c r="OHY6" s="14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3"/>
      <c r="OIL6" s="14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3"/>
      <c r="OIY6" s="12"/>
      <c r="OIZ6" s="14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3"/>
      <c r="OJN6" s="12"/>
      <c r="OJO6" s="14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3"/>
      <c r="OKB6" s="14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3"/>
      <c r="OKO6" s="12"/>
      <c r="OKP6" s="14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3"/>
      <c r="OLD6" s="12"/>
      <c r="OLE6" s="14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3"/>
      <c r="OLR6" s="14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3"/>
      <c r="OME6" s="12"/>
      <c r="OMF6" s="14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3"/>
      <c r="OMT6" s="12"/>
      <c r="OMU6" s="14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3"/>
      <c r="ONH6" s="14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3"/>
      <c r="ONU6" s="12"/>
      <c r="ONV6" s="14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3"/>
      <c r="OOJ6" s="12"/>
      <c r="OOK6" s="14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3"/>
      <c r="OOX6" s="14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3"/>
      <c r="OPK6" s="12"/>
      <c r="OPL6" s="14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3"/>
      <c r="OPZ6" s="12"/>
      <c r="OQA6" s="14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3"/>
      <c r="OQN6" s="14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3"/>
      <c r="ORA6" s="12"/>
      <c r="ORB6" s="14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3"/>
      <c r="ORP6" s="12"/>
      <c r="ORQ6" s="14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3"/>
      <c r="OSD6" s="14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3"/>
      <c r="OSQ6" s="12"/>
      <c r="OSR6" s="14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3"/>
      <c r="OTF6" s="12"/>
      <c r="OTG6" s="14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3"/>
      <c r="OTT6" s="14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3"/>
      <c r="OUG6" s="12"/>
      <c r="OUH6" s="14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3"/>
      <c r="OUV6" s="12"/>
      <c r="OUW6" s="14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3"/>
      <c r="OVJ6" s="14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3"/>
      <c r="OVW6" s="12"/>
      <c r="OVX6" s="14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3"/>
      <c r="OWL6" s="12"/>
      <c r="OWM6" s="14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3"/>
      <c r="OWZ6" s="14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3"/>
      <c r="OXM6" s="12"/>
      <c r="OXN6" s="14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3"/>
      <c r="OYB6" s="12"/>
      <c r="OYC6" s="14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3"/>
      <c r="OYP6" s="14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3"/>
      <c r="OZC6" s="12"/>
      <c r="OZD6" s="14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3"/>
      <c r="OZR6" s="12"/>
      <c r="OZS6" s="14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3"/>
      <c r="PAF6" s="14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3"/>
      <c r="PAS6" s="12"/>
      <c r="PAT6" s="14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3"/>
      <c r="PBH6" s="12"/>
      <c r="PBI6" s="14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3"/>
      <c r="PBV6" s="14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3"/>
      <c r="PCI6" s="12"/>
      <c r="PCJ6" s="14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3"/>
      <c r="PCX6" s="12"/>
      <c r="PCY6" s="14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3"/>
      <c r="PDL6" s="14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3"/>
      <c r="PDY6" s="12"/>
      <c r="PDZ6" s="14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3"/>
      <c r="PEN6" s="12"/>
      <c r="PEO6" s="14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3"/>
      <c r="PFB6" s="14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3"/>
      <c r="PFO6" s="12"/>
      <c r="PFP6" s="14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3"/>
      <c r="PGD6" s="12"/>
      <c r="PGE6" s="14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3"/>
      <c r="PGR6" s="14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3"/>
      <c r="PHE6" s="12"/>
      <c r="PHF6" s="14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3"/>
      <c r="PHT6" s="12"/>
      <c r="PHU6" s="14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3"/>
      <c r="PIH6" s="14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3"/>
      <c r="PIU6" s="12"/>
      <c r="PIV6" s="14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3"/>
      <c r="PJJ6" s="12"/>
      <c r="PJK6" s="14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3"/>
      <c r="PJX6" s="14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3"/>
      <c r="PKK6" s="12"/>
      <c r="PKL6" s="14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3"/>
      <c r="PKZ6" s="12"/>
      <c r="PLA6" s="14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3"/>
      <c r="PLN6" s="14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3"/>
      <c r="PMA6" s="12"/>
      <c r="PMB6" s="14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3"/>
      <c r="PMP6" s="12"/>
      <c r="PMQ6" s="14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3"/>
      <c r="PND6" s="14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3"/>
      <c r="PNQ6" s="12"/>
      <c r="PNR6" s="14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3"/>
      <c r="POF6" s="12"/>
      <c r="POG6" s="14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3"/>
      <c r="POT6" s="14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3"/>
      <c r="PPG6" s="12"/>
      <c r="PPH6" s="14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3"/>
      <c r="PPV6" s="12"/>
      <c r="PPW6" s="14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3"/>
      <c r="PQJ6" s="14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3"/>
      <c r="PQW6" s="12"/>
      <c r="PQX6" s="14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3"/>
      <c r="PRL6" s="12"/>
      <c r="PRM6" s="14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3"/>
      <c r="PRZ6" s="14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3"/>
      <c r="PSM6" s="12"/>
      <c r="PSN6" s="14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3"/>
      <c r="PTB6" s="12"/>
      <c r="PTC6" s="14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3"/>
      <c r="PTP6" s="14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3"/>
      <c r="PUC6" s="12"/>
      <c r="PUD6" s="14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3"/>
      <c r="PUR6" s="12"/>
      <c r="PUS6" s="14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3"/>
      <c r="PVF6" s="14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3"/>
      <c r="PVS6" s="12"/>
      <c r="PVT6" s="14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3"/>
      <c r="PWH6" s="12"/>
      <c r="PWI6" s="14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3"/>
      <c r="PWV6" s="14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3"/>
      <c r="PXI6" s="12"/>
      <c r="PXJ6" s="14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3"/>
      <c r="PXX6" s="12"/>
      <c r="PXY6" s="14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3"/>
      <c r="PYL6" s="14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3"/>
      <c r="PYY6" s="12"/>
      <c r="PYZ6" s="14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3"/>
      <c r="PZN6" s="12"/>
      <c r="PZO6" s="14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3"/>
      <c r="QAB6" s="14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3"/>
      <c r="QAO6" s="12"/>
      <c r="QAP6" s="14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3"/>
      <c r="QBD6" s="12"/>
      <c r="QBE6" s="14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3"/>
      <c r="QBR6" s="14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3"/>
      <c r="QCE6" s="12"/>
      <c r="QCF6" s="14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3"/>
      <c r="QCT6" s="12"/>
      <c r="QCU6" s="14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3"/>
      <c r="QDH6" s="14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3"/>
      <c r="QDU6" s="12"/>
      <c r="QDV6" s="14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3"/>
      <c r="QEJ6" s="12"/>
      <c r="QEK6" s="14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3"/>
      <c r="QEX6" s="14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3"/>
      <c r="QFK6" s="12"/>
      <c r="QFL6" s="14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3"/>
      <c r="QFZ6" s="12"/>
      <c r="QGA6" s="14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3"/>
      <c r="QGN6" s="14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3"/>
      <c r="QHA6" s="12"/>
      <c r="QHB6" s="14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3"/>
      <c r="QHP6" s="12"/>
      <c r="QHQ6" s="14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3"/>
      <c r="QID6" s="14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3"/>
      <c r="QIQ6" s="12"/>
      <c r="QIR6" s="14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3"/>
      <c r="QJF6" s="12"/>
      <c r="QJG6" s="14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3"/>
      <c r="QJT6" s="14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3"/>
      <c r="QKG6" s="12"/>
      <c r="QKH6" s="14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3"/>
      <c r="QKV6" s="12"/>
      <c r="QKW6" s="14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3"/>
      <c r="QLJ6" s="14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3"/>
      <c r="QLW6" s="12"/>
      <c r="QLX6" s="14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3"/>
      <c r="QML6" s="12"/>
      <c r="QMM6" s="14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3"/>
      <c r="QMZ6" s="14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3"/>
      <c r="QNM6" s="12"/>
      <c r="QNN6" s="14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3"/>
      <c r="QOB6" s="12"/>
      <c r="QOC6" s="14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3"/>
      <c r="QOP6" s="14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3"/>
      <c r="QPC6" s="12"/>
      <c r="QPD6" s="14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3"/>
      <c r="QPR6" s="12"/>
      <c r="QPS6" s="14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3"/>
      <c r="QQF6" s="14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3"/>
      <c r="QQS6" s="12"/>
      <c r="QQT6" s="14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3"/>
      <c r="QRH6" s="12"/>
      <c r="QRI6" s="14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3"/>
      <c r="QRV6" s="14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3"/>
      <c r="QSI6" s="12"/>
      <c r="QSJ6" s="14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3"/>
      <c r="QSX6" s="12"/>
      <c r="QSY6" s="14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3"/>
      <c r="QTL6" s="14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3"/>
      <c r="QTY6" s="12"/>
      <c r="QTZ6" s="14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3"/>
      <c r="QUN6" s="12"/>
      <c r="QUO6" s="14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3"/>
      <c r="QVB6" s="14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3"/>
      <c r="QVO6" s="12"/>
      <c r="QVP6" s="14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3"/>
      <c r="QWD6" s="12"/>
      <c r="QWE6" s="14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3"/>
      <c r="QWR6" s="14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3"/>
      <c r="QXE6" s="12"/>
      <c r="QXF6" s="14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3"/>
      <c r="QXT6" s="12"/>
      <c r="QXU6" s="14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3"/>
      <c r="QYH6" s="14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3"/>
      <c r="QYU6" s="12"/>
      <c r="QYV6" s="14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3"/>
      <c r="QZJ6" s="12"/>
      <c r="QZK6" s="14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3"/>
      <c r="QZX6" s="14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3"/>
      <c r="RAK6" s="12"/>
      <c r="RAL6" s="14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3"/>
      <c r="RAZ6" s="12"/>
      <c r="RBA6" s="14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3"/>
      <c r="RBN6" s="14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3"/>
      <c r="RCA6" s="12"/>
      <c r="RCB6" s="14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3"/>
      <c r="RCP6" s="12"/>
      <c r="RCQ6" s="14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3"/>
      <c r="RDD6" s="14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3"/>
      <c r="RDQ6" s="12"/>
      <c r="RDR6" s="14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3"/>
      <c r="REF6" s="12"/>
      <c r="REG6" s="14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3"/>
      <c r="RET6" s="14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3"/>
      <c r="RFG6" s="12"/>
      <c r="RFH6" s="14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3"/>
      <c r="RFV6" s="12"/>
      <c r="RFW6" s="14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3"/>
      <c r="RGJ6" s="14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3"/>
      <c r="RGW6" s="12"/>
      <c r="RGX6" s="14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3"/>
      <c r="RHL6" s="12"/>
      <c r="RHM6" s="14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3"/>
      <c r="RHZ6" s="14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3"/>
      <c r="RIM6" s="12"/>
      <c r="RIN6" s="14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3"/>
      <c r="RJB6" s="12"/>
      <c r="RJC6" s="14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3"/>
      <c r="RJP6" s="14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3"/>
      <c r="RKC6" s="12"/>
      <c r="RKD6" s="14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3"/>
      <c r="RKR6" s="12"/>
      <c r="RKS6" s="14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3"/>
      <c r="RLF6" s="14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3"/>
      <c r="RLS6" s="12"/>
      <c r="RLT6" s="14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3"/>
      <c r="RMH6" s="12"/>
      <c r="RMI6" s="14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3"/>
      <c r="RMV6" s="14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3"/>
      <c r="RNI6" s="12"/>
      <c r="RNJ6" s="14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3"/>
      <c r="RNX6" s="12"/>
      <c r="RNY6" s="14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3"/>
      <c r="ROL6" s="14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3"/>
      <c r="ROY6" s="12"/>
      <c r="ROZ6" s="14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3"/>
      <c r="RPN6" s="12"/>
      <c r="RPO6" s="14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3"/>
      <c r="RQB6" s="14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3"/>
      <c r="RQO6" s="12"/>
      <c r="RQP6" s="14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3"/>
      <c r="RRD6" s="12"/>
      <c r="RRE6" s="14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3"/>
      <c r="RRR6" s="14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3"/>
      <c r="RSE6" s="12"/>
      <c r="RSF6" s="14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3"/>
      <c r="RST6" s="12"/>
      <c r="RSU6" s="14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3"/>
      <c r="RTH6" s="14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3"/>
      <c r="RTU6" s="12"/>
      <c r="RTV6" s="14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3"/>
      <c r="RUJ6" s="12"/>
      <c r="RUK6" s="14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3"/>
      <c r="RUX6" s="14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3"/>
      <c r="RVK6" s="12"/>
      <c r="RVL6" s="14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3"/>
      <c r="RVZ6" s="12"/>
      <c r="RWA6" s="14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3"/>
      <c r="RWN6" s="14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3"/>
      <c r="RXA6" s="12"/>
      <c r="RXB6" s="14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3"/>
      <c r="RXP6" s="12"/>
      <c r="RXQ6" s="14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3"/>
      <c r="RYD6" s="14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3"/>
      <c r="RYQ6" s="12"/>
      <c r="RYR6" s="14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3"/>
      <c r="RZF6" s="12"/>
      <c r="RZG6" s="14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3"/>
      <c r="RZT6" s="14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3"/>
      <c r="SAG6" s="12"/>
      <c r="SAH6" s="14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3"/>
      <c r="SAV6" s="12"/>
      <c r="SAW6" s="14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3"/>
      <c r="SBJ6" s="14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3"/>
      <c r="SBW6" s="12"/>
      <c r="SBX6" s="14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3"/>
      <c r="SCL6" s="12"/>
      <c r="SCM6" s="14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3"/>
      <c r="SCZ6" s="14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3"/>
      <c r="SDM6" s="12"/>
      <c r="SDN6" s="14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3"/>
      <c r="SEB6" s="12"/>
      <c r="SEC6" s="14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3"/>
      <c r="SEP6" s="14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3"/>
      <c r="SFC6" s="12"/>
      <c r="SFD6" s="14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3"/>
      <c r="SFR6" s="12"/>
      <c r="SFS6" s="14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3"/>
      <c r="SGF6" s="14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3"/>
      <c r="SGS6" s="12"/>
      <c r="SGT6" s="14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3"/>
      <c r="SHH6" s="12"/>
      <c r="SHI6" s="14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3"/>
      <c r="SHV6" s="14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3"/>
      <c r="SII6" s="12"/>
      <c r="SIJ6" s="14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3"/>
      <c r="SIX6" s="12"/>
      <c r="SIY6" s="14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3"/>
      <c r="SJL6" s="14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3"/>
      <c r="SJY6" s="12"/>
      <c r="SJZ6" s="14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3"/>
      <c r="SKN6" s="12"/>
      <c r="SKO6" s="14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3"/>
      <c r="SLB6" s="14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3"/>
      <c r="SLO6" s="12"/>
      <c r="SLP6" s="14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3"/>
      <c r="SMD6" s="12"/>
      <c r="SME6" s="14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3"/>
      <c r="SMR6" s="14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3"/>
      <c r="SNE6" s="12"/>
      <c r="SNF6" s="14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3"/>
      <c r="SNT6" s="12"/>
      <c r="SNU6" s="14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3"/>
      <c r="SOH6" s="14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3"/>
      <c r="SOU6" s="12"/>
      <c r="SOV6" s="14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3"/>
      <c r="SPJ6" s="12"/>
      <c r="SPK6" s="14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3"/>
      <c r="SPX6" s="14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3"/>
      <c r="SQK6" s="12"/>
      <c r="SQL6" s="14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3"/>
      <c r="SQZ6" s="12"/>
      <c r="SRA6" s="14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3"/>
      <c r="SRN6" s="14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3"/>
      <c r="SSA6" s="12"/>
      <c r="SSB6" s="14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3"/>
      <c r="SSP6" s="12"/>
      <c r="SSQ6" s="14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3"/>
      <c r="STD6" s="14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3"/>
      <c r="STQ6" s="12"/>
      <c r="STR6" s="14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3"/>
      <c r="SUF6" s="12"/>
      <c r="SUG6" s="14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3"/>
      <c r="SUT6" s="14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3"/>
      <c r="SVG6" s="12"/>
      <c r="SVH6" s="14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3"/>
      <c r="SVV6" s="12"/>
      <c r="SVW6" s="14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3"/>
      <c r="SWJ6" s="14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3"/>
      <c r="SWW6" s="12"/>
      <c r="SWX6" s="14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3"/>
      <c r="SXL6" s="12"/>
      <c r="SXM6" s="14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3"/>
      <c r="SXZ6" s="14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3"/>
      <c r="SYM6" s="12"/>
      <c r="SYN6" s="14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3"/>
      <c r="SZB6" s="12"/>
      <c r="SZC6" s="14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3"/>
      <c r="SZP6" s="14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3"/>
      <c r="TAC6" s="12"/>
      <c r="TAD6" s="14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3"/>
      <c r="TAR6" s="12"/>
      <c r="TAS6" s="14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3"/>
      <c r="TBF6" s="14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3"/>
      <c r="TBS6" s="12"/>
      <c r="TBT6" s="14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3"/>
      <c r="TCH6" s="12"/>
      <c r="TCI6" s="14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3"/>
      <c r="TCV6" s="14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3"/>
      <c r="TDI6" s="12"/>
      <c r="TDJ6" s="14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3"/>
      <c r="TDX6" s="12"/>
      <c r="TDY6" s="14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3"/>
      <c r="TEL6" s="14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3"/>
      <c r="TEY6" s="12"/>
      <c r="TEZ6" s="14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3"/>
      <c r="TFN6" s="12"/>
      <c r="TFO6" s="14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3"/>
      <c r="TGB6" s="14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3"/>
      <c r="TGO6" s="12"/>
      <c r="TGP6" s="14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3"/>
      <c r="THD6" s="12"/>
      <c r="THE6" s="14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3"/>
      <c r="THR6" s="14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3"/>
      <c r="TIE6" s="12"/>
      <c r="TIF6" s="14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3"/>
      <c r="TIT6" s="12"/>
      <c r="TIU6" s="14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3"/>
      <c r="TJH6" s="14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3"/>
      <c r="TJU6" s="12"/>
      <c r="TJV6" s="14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3"/>
      <c r="TKJ6" s="12"/>
      <c r="TKK6" s="14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3"/>
      <c r="TKX6" s="14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3"/>
      <c r="TLK6" s="12"/>
      <c r="TLL6" s="14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3"/>
      <c r="TLZ6" s="12"/>
      <c r="TMA6" s="14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3"/>
      <c r="TMN6" s="14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3"/>
      <c r="TNA6" s="12"/>
      <c r="TNB6" s="14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3"/>
      <c r="TNP6" s="12"/>
      <c r="TNQ6" s="14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3"/>
      <c r="TOD6" s="14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3"/>
      <c r="TOQ6" s="12"/>
      <c r="TOR6" s="14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3"/>
      <c r="TPF6" s="12"/>
      <c r="TPG6" s="14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3"/>
      <c r="TPT6" s="14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3"/>
      <c r="TQG6" s="12"/>
      <c r="TQH6" s="14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3"/>
      <c r="TQV6" s="12"/>
      <c r="TQW6" s="14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3"/>
      <c r="TRJ6" s="14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3"/>
      <c r="TRW6" s="12"/>
      <c r="TRX6" s="14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3"/>
      <c r="TSL6" s="12"/>
      <c r="TSM6" s="14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3"/>
      <c r="TSZ6" s="14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3"/>
      <c r="TTM6" s="12"/>
      <c r="TTN6" s="14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3"/>
      <c r="TUB6" s="12"/>
      <c r="TUC6" s="14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3"/>
      <c r="TUP6" s="14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3"/>
      <c r="TVC6" s="12"/>
      <c r="TVD6" s="14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3"/>
      <c r="TVR6" s="12"/>
      <c r="TVS6" s="14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3"/>
      <c r="TWF6" s="14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3"/>
      <c r="TWS6" s="12"/>
      <c r="TWT6" s="14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3"/>
      <c r="TXH6" s="12"/>
      <c r="TXI6" s="14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3"/>
      <c r="TXV6" s="14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3"/>
      <c r="TYI6" s="12"/>
      <c r="TYJ6" s="14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3"/>
      <c r="TYX6" s="12"/>
      <c r="TYY6" s="14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3"/>
      <c r="TZL6" s="14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3"/>
      <c r="TZY6" s="12"/>
      <c r="TZZ6" s="14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3"/>
      <c r="UAN6" s="12"/>
      <c r="UAO6" s="14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3"/>
      <c r="UBB6" s="14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3"/>
      <c r="UBO6" s="12"/>
      <c r="UBP6" s="14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3"/>
      <c r="UCD6" s="12"/>
      <c r="UCE6" s="14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3"/>
      <c r="UCR6" s="14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3"/>
      <c r="UDE6" s="12"/>
      <c r="UDF6" s="14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3"/>
      <c r="UDT6" s="12"/>
      <c r="UDU6" s="14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3"/>
      <c r="UEH6" s="14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3"/>
      <c r="UEU6" s="12"/>
      <c r="UEV6" s="14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3"/>
      <c r="UFJ6" s="12"/>
      <c r="UFK6" s="14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3"/>
      <c r="UFX6" s="14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3"/>
      <c r="UGK6" s="12"/>
      <c r="UGL6" s="14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3"/>
      <c r="UGZ6" s="12"/>
      <c r="UHA6" s="14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3"/>
      <c r="UHN6" s="14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3"/>
      <c r="UIA6" s="12"/>
      <c r="UIB6" s="14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3"/>
      <c r="UIP6" s="12"/>
      <c r="UIQ6" s="14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3"/>
      <c r="UJD6" s="14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3"/>
      <c r="UJQ6" s="12"/>
      <c r="UJR6" s="14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3"/>
      <c r="UKF6" s="12"/>
      <c r="UKG6" s="14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3"/>
      <c r="UKT6" s="14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3"/>
      <c r="ULG6" s="12"/>
      <c r="ULH6" s="14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3"/>
      <c r="ULV6" s="12"/>
      <c r="ULW6" s="14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3"/>
      <c r="UMJ6" s="14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3"/>
      <c r="UMW6" s="12"/>
      <c r="UMX6" s="14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3"/>
      <c r="UNL6" s="12"/>
      <c r="UNM6" s="14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3"/>
      <c r="UNZ6" s="14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3"/>
      <c r="UOM6" s="12"/>
      <c r="UON6" s="14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3"/>
      <c r="UPB6" s="12"/>
      <c r="UPC6" s="14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3"/>
      <c r="UPP6" s="14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3"/>
      <c r="UQC6" s="12"/>
      <c r="UQD6" s="14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3"/>
      <c r="UQR6" s="12"/>
      <c r="UQS6" s="14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3"/>
      <c r="URF6" s="14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3"/>
      <c r="URS6" s="12"/>
      <c r="URT6" s="14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3"/>
      <c r="USH6" s="12"/>
      <c r="USI6" s="14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3"/>
      <c r="USV6" s="14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3"/>
      <c r="UTI6" s="12"/>
      <c r="UTJ6" s="14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3"/>
      <c r="UTX6" s="12"/>
      <c r="UTY6" s="14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3"/>
      <c r="UUL6" s="14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3"/>
      <c r="UUY6" s="12"/>
      <c r="UUZ6" s="14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3"/>
      <c r="UVN6" s="12"/>
      <c r="UVO6" s="14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3"/>
      <c r="UWB6" s="14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3"/>
      <c r="UWO6" s="12"/>
      <c r="UWP6" s="14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3"/>
      <c r="UXD6" s="12"/>
      <c r="UXE6" s="14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3"/>
      <c r="UXR6" s="14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3"/>
      <c r="UYE6" s="12"/>
      <c r="UYF6" s="14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3"/>
      <c r="UYT6" s="12"/>
      <c r="UYU6" s="14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3"/>
      <c r="UZH6" s="14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3"/>
      <c r="UZU6" s="12"/>
      <c r="UZV6" s="14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3"/>
      <c r="VAJ6" s="12"/>
      <c r="VAK6" s="14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3"/>
      <c r="VAX6" s="14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3"/>
      <c r="VBK6" s="12"/>
      <c r="VBL6" s="14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3"/>
      <c r="VBZ6" s="12"/>
      <c r="VCA6" s="14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3"/>
      <c r="VCN6" s="14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3"/>
      <c r="VDA6" s="12"/>
      <c r="VDB6" s="14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3"/>
      <c r="VDP6" s="12"/>
      <c r="VDQ6" s="14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3"/>
      <c r="VED6" s="14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3"/>
      <c r="VEQ6" s="12"/>
      <c r="VER6" s="14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3"/>
      <c r="VFF6" s="12"/>
      <c r="VFG6" s="14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3"/>
      <c r="VFT6" s="14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3"/>
      <c r="VGG6" s="12"/>
      <c r="VGH6" s="14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3"/>
      <c r="VGV6" s="12"/>
      <c r="VGW6" s="14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3"/>
      <c r="VHJ6" s="14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3"/>
      <c r="VHW6" s="12"/>
      <c r="VHX6" s="14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3"/>
      <c r="VIL6" s="12"/>
      <c r="VIM6" s="14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3"/>
      <c r="VIZ6" s="14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3"/>
      <c r="VJM6" s="12"/>
      <c r="VJN6" s="14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3"/>
      <c r="VKB6" s="12"/>
      <c r="VKC6" s="14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3"/>
      <c r="VKP6" s="14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3"/>
      <c r="VLC6" s="12"/>
      <c r="VLD6" s="14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3"/>
      <c r="VLR6" s="12"/>
      <c r="VLS6" s="14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3"/>
      <c r="VMF6" s="14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3"/>
      <c r="VMS6" s="12"/>
      <c r="VMT6" s="14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3"/>
      <c r="VNH6" s="12"/>
      <c r="VNI6" s="14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3"/>
      <c r="VNV6" s="14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3"/>
      <c r="VOI6" s="12"/>
      <c r="VOJ6" s="14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3"/>
      <c r="VOX6" s="12"/>
      <c r="VOY6" s="14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3"/>
      <c r="VPL6" s="14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3"/>
      <c r="VPY6" s="12"/>
      <c r="VPZ6" s="14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3"/>
      <c r="VQN6" s="12"/>
      <c r="VQO6" s="14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3"/>
      <c r="VRB6" s="14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3"/>
      <c r="VRO6" s="12"/>
      <c r="VRP6" s="14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3"/>
      <c r="VSD6" s="12"/>
      <c r="VSE6" s="14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3"/>
      <c r="VSR6" s="14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3"/>
      <c r="VTE6" s="12"/>
      <c r="VTF6" s="14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3"/>
      <c r="VTT6" s="12"/>
      <c r="VTU6" s="14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3"/>
      <c r="VUH6" s="14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3"/>
      <c r="VUU6" s="12"/>
      <c r="VUV6" s="14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3"/>
      <c r="VVJ6" s="12"/>
      <c r="VVK6" s="14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3"/>
      <c r="VVX6" s="14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3"/>
      <c r="VWK6" s="12"/>
      <c r="VWL6" s="14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3"/>
      <c r="VWZ6" s="12"/>
      <c r="VXA6" s="14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3"/>
      <c r="VXN6" s="14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3"/>
      <c r="VYA6" s="12"/>
      <c r="VYB6" s="14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3"/>
      <c r="VYP6" s="12"/>
      <c r="VYQ6" s="14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3"/>
      <c r="VZD6" s="14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3"/>
      <c r="VZQ6" s="12"/>
      <c r="VZR6" s="14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3"/>
      <c r="WAF6" s="12"/>
      <c r="WAG6" s="14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3"/>
      <c r="WAT6" s="14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3"/>
      <c r="WBG6" s="12"/>
      <c r="WBH6" s="14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3"/>
      <c r="WBV6" s="12"/>
      <c r="WBW6" s="14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3"/>
      <c r="WCJ6" s="14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3"/>
      <c r="WCW6" s="12"/>
      <c r="WCX6" s="14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3"/>
      <c r="WDL6" s="12"/>
      <c r="WDM6" s="14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3"/>
      <c r="WDZ6" s="14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3"/>
      <c r="WEM6" s="12"/>
      <c r="WEN6" s="14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3"/>
      <c r="WFB6" s="12"/>
      <c r="WFC6" s="14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3"/>
      <c r="WFP6" s="14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3"/>
      <c r="WGC6" s="12"/>
      <c r="WGD6" s="14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3"/>
      <c r="WGR6" s="12"/>
      <c r="WGS6" s="14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3"/>
      <c r="WHF6" s="14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3"/>
      <c r="WHS6" s="12"/>
      <c r="WHT6" s="14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3"/>
      <c r="WIH6" s="12"/>
      <c r="WII6" s="14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3"/>
      <c r="WIV6" s="14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3"/>
      <c r="WJI6" s="12"/>
      <c r="WJJ6" s="14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3"/>
      <c r="WJX6" s="12"/>
      <c r="WJY6" s="14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3"/>
      <c r="WKL6" s="14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3"/>
      <c r="WKY6" s="12"/>
      <c r="WKZ6" s="14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3"/>
      <c r="WLN6" s="12"/>
      <c r="WLO6" s="14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3"/>
      <c r="WMB6" s="14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3"/>
      <c r="WMO6" s="12"/>
      <c r="WMP6" s="14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3"/>
      <c r="WND6" s="12"/>
      <c r="WNE6" s="14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3"/>
      <c r="WNR6" s="14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3"/>
      <c r="WOE6" s="12"/>
      <c r="WOF6" s="14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3"/>
      <c r="WOT6" s="12"/>
      <c r="WOU6" s="14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3"/>
      <c r="WPH6" s="14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3"/>
      <c r="WPU6" s="12"/>
      <c r="WPV6" s="14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3"/>
      <c r="WQJ6" s="12"/>
      <c r="WQK6" s="14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3"/>
      <c r="WQX6" s="14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3"/>
      <c r="WRK6" s="12"/>
      <c r="WRL6" s="14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3"/>
      <c r="WRZ6" s="12"/>
      <c r="WSA6" s="14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3"/>
      <c r="WSN6" s="14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3"/>
      <c r="WTA6" s="12"/>
      <c r="WTB6" s="14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3"/>
      <c r="WTP6" s="12"/>
      <c r="WTQ6" s="14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3"/>
      <c r="WUD6" s="14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3"/>
      <c r="WUQ6" s="12"/>
      <c r="WUR6" s="14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3"/>
      <c r="WVF6" s="12"/>
      <c r="WVG6" s="14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3"/>
      <c r="WVT6" s="14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3"/>
      <c r="WWG6" s="12"/>
      <c r="WWH6" s="14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3"/>
      <c r="WWV6" s="12"/>
      <c r="WWW6" s="14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3"/>
      <c r="WXJ6" s="14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3"/>
      <c r="WXW6" s="12"/>
      <c r="WXX6" s="14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3"/>
      <c r="WYL6" s="12"/>
      <c r="WYM6" s="14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3"/>
      <c r="WYZ6" s="14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3"/>
      <c r="WZM6" s="12"/>
      <c r="WZN6" s="14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3"/>
      <c r="XAB6" s="12"/>
      <c r="XAC6" s="14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3"/>
      <c r="XAP6" s="14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3"/>
      <c r="XBC6" s="12"/>
      <c r="XBD6" s="14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3"/>
      <c r="XBR6" s="12"/>
      <c r="XBS6" s="14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3"/>
      <c r="XCF6" s="14"/>
      <c r="XCG6" s="15"/>
      <c r="XCH6" s="15"/>
      <c r="XCI6" s="15"/>
    </row>
    <row r="7" spans="1:16311" s="25" customFormat="1" ht="18.75" customHeight="1" x14ac:dyDescent="0.25">
      <c r="A7" s="9" t="s">
        <v>21</v>
      </c>
      <c r="B7" s="6">
        <f>İTBF!D3</f>
        <v>1477</v>
      </c>
      <c r="C7" s="6">
        <f>İTBF!E3</f>
        <v>1470</v>
      </c>
      <c r="D7" s="6">
        <f>İTBF!F3</f>
        <v>1175</v>
      </c>
      <c r="E7" s="6">
        <f>İTBF!G3</f>
        <v>862</v>
      </c>
      <c r="F7" s="6">
        <f>İTBF!H3</f>
        <v>550</v>
      </c>
      <c r="G7" s="6">
        <f>İTBF!I3</f>
        <v>300</v>
      </c>
      <c r="H7" s="6">
        <f>İTBF!J3</f>
        <v>178</v>
      </c>
      <c r="I7" s="6">
        <f>İTBF!K3</f>
        <v>0</v>
      </c>
      <c r="J7" s="6">
        <f>İTBF!L3</f>
        <v>0</v>
      </c>
      <c r="K7" s="6">
        <f>İTBF!M3</f>
        <v>0</v>
      </c>
      <c r="L7" s="6">
        <f>İTBF!N3</f>
        <v>0</v>
      </c>
      <c r="M7" s="6">
        <f>İTBF!O3</f>
        <v>0</v>
      </c>
      <c r="N7" s="6">
        <f>İTBF!P3</f>
        <v>0</v>
      </c>
      <c r="O7" s="12"/>
      <c r="P7" s="9" t="s">
        <v>21</v>
      </c>
      <c r="Q7" s="32">
        <f t="shared" si="5"/>
        <v>132</v>
      </c>
      <c r="R7" s="32">
        <f>İTBF!R3</f>
        <v>7</v>
      </c>
      <c r="S7" s="32">
        <f>İTBF!S3</f>
        <v>93</v>
      </c>
      <c r="T7" s="32">
        <f>İTBF!T3</f>
        <v>23</v>
      </c>
      <c r="U7" s="32">
        <f>İTBF!U3</f>
        <v>6</v>
      </c>
      <c r="V7" s="32">
        <f>İTBF!V3</f>
        <v>2</v>
      </c>
      <c r="W7" s="32">
        <f>İTBF!W3</f>
        <v>1</v>
      </c>
      <c r="X7" s="32">
        <f>İTBF!X3</f>
        <v>0</v>
      </c>
      <c r="Y7" s="32">
        <f>İTBF!Y3</f>
        <v>0</v>
      </c>
      <c r="Z7" s="32">
        <f>İTBF!Z3</f>
        <v>0</v>
      </c>
      <c r="AA7" s="32">
        <f>İTBF!AA3</f>
        <v>0</v>
      </c>
      <c r="AB7" s="32">
        <f>İTBF!AB3</f>
        <v>0</v>
      </c>
      <c r="AC7" s="32">
        <f>İTBF!AC3</f>
        <v>0</v>
      </c>
      <c r="AD7" s="32">
        <f>İTBF!AD3</f>
        <v>0</v>
      </c>
      <c r="AE7" s="12"/>
      <c r="AF7" s="9" t="s">
        <v>21</v>
      </c>
      <c r="AG7" s="6">
        <f>İTBF!AF3</f>
        <v>11</v>
      </c>
      <c r="AH7" s="6">
        <f>İTBF!AG3</f>
        <v>11</v>
      </c>
      <c r="AI7" s="6">
        <f>İTBF!AH3</f>
        <v>11</v>
      </c>
      <c r="AJ7" s="6">
        <f>İTBF!AI3</f>
        <v>11</v>
      </c>
      <c r="AK7" s="6">
        <f>İTBF!AJ3</f>
        <v>10</v>
      </c>
      <c r="AL7" s="6">
        <f>İTBF!AK3</f>
        <v>9</v>
      </c>
      <c r="AM7" s="6">
        <f>İTBF!AL3</f>
        <v>8</v>
      </c>
      <c r="AN7" s="6">
        <f>İTBF!AM3</f>
        <v>0</v>
      </c>
      <c r="AO7" s="6">
        <f>İTBF!AN3</f>
        <v>0</v>
      </c>
      <c r="AP7" s="6">
        <f>İTBF!AO3</f>
        <v>0</v>
      </c>
      <c r="AQ7" s="6">
        <f>İTBF!AP3</f>
        <v>0</v>
      </c>
      <c r="AR7" s="6">
        <f>İTBF!AQ3</f>
        <v>0</v>
      </c>
      <c r="AS7" s="6">
        <f>İTBF!AR3</f>
        <v>0</v>
      </c>
      <c r="AT7" s="44"/>
      <c r="AU7" s="55">
        <f>İTBF!AT3</f>
        <v>7</v>
      </c>
      <c r="AV7" s="55">
        <f>İTBF!AU3</f>
        <v>4</v>
      </c>
      <c r="AW7" s="55">
        <f>İTBF!AV3</f>
        <v>5</v>
      </c>
      <c r="AX7" s="15"/>
      <c r="AY7" s="15"/>
      <c r="AZ7" s="15"/>
      <c r="BA7" s="13"/>
      <c r="BB7" s="14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3"/>
      <c r="BO7" s="12"/>
      <c r="BP7" s="14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3"/>
      <c r="CD7" s="12"/>
      <c r="CE7" s="14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3"/>
      <c r="CR7" s="14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3"/>
      <c r="DE7" s="12"/>
      <c r="DF7" s="14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3"/>
      <c r="DT7" s="12"/>
      <c r="DU7" s="14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3"/>
      <c r="EH7" s="14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3"/>
      <c r="EU7" s="12"/>
      <c r="EV7" s="14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3"/>
      <c r="FJ7" s="12"/>
      <c r="FK7" s="14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3"/>
      <c r="FX7" s="14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3"/>
      <c r="GK7" s="12"/>
      <c r="GL7" s="14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3"/>
      <c r="GZ7" s="12"/>
      <c r="HA7" s="14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3"/>
      <c r="HN7" s="14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3"/>
      <c r="IA7" s="12"/>
      <c r="IB7" s="14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3"/>
      <c r="IP7" s="12"/>
      <c r="IQ7" s="14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3"/>
      <c r="JD7" s="14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3"/>
      <c r="JQ7" s="12"/>
      <c r="JR7" s="14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3"/>
      <c r="KF7" s="12"/>
      <c r="KG7" s="14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3"/>
      <c r="KT7" s="14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3"/>
      <c r="LG7" s="12"/>
      <c r="LH7" s="14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3"/>
      <c r="LV7" s="12"/>
      <c r="LW7" s="14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3"/>
      <c r="MJ7" s="14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3"/>
      <c r="MW7" s="12"/>
      <c r="MX7" s="14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3"/>
      <c r="NL7" s="12"/>
      <c r="NM7" s="14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3"/>
      <c r="NZ7" s="14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3"/>
      <c r="OM7" s="12"/>
      <c r="ON7" s="14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3"/>
      <c r="PB7" s="12"/>
      <c r="PC7" s="14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3"/>
      <c r="PP7" s="14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3"/>
      <c r="QC7" s="12"/>
      <c r="QD7" s="14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3"/>
      <c r="QR7" s="12"/>
      <c r="QS7" s="14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3"/>
      <c r="RF7" s="14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3"/>
      <c r="RS7" s="12"/>
      <c r="RT7" s="14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3"/>
      <c r="SH7" s="12"/>
      <c r="SI7" s="14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3"/>
      <c r="SV7" s="14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3"/>
      <c r="TI7" s="12"/>
      <c r="TJ7" s="14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3"/>
      <c r="TX7" s="12"/>
      <c r="TY7" s="14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3"/>
      <c r="UL7" s="14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3"/>
      <c r="UY7" s="12"/>
      <c r="UZ7" s="14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3"/>
      <c r="VN7" s="12"/>
      <c r="VO7" s="14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3"/>
      <c r="WB7" s="14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3"/>
      <c r="WO7" s="12"/>
      <c r="WP7" s="14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3"/>
      <c r="XD7" s="12"/>
      <c r="XE7" s="14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3"/>
      <c r="XR7" s="14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3"/>
      <c r="YE7" s="12"/>
      <c r="YF7" s="14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3"/>
      <c r="YT7" s="12"/>
      <c r="YU7" s="14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3"/>
      <c r="ZH7" s="14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3"/>
      <c r="ZU7" s="12"/>
      <c r="ZV7" s="14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3"/>
      <c r="AAJ7" s="12"/>
      <c r="AAK7" s="14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3"/>
      <c r="AAX7" s="14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3"/>
      <c r="ABK7" s="12"/>
      <c r="ABL7" s="14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3"/>
      <c r="ABZ7" s="12"/>
      <c r="ACA7" s="14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3"/>
      <c r="ACN7" s="14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3"/>
      <c r="ADA7" s="12"/>
      <c r="ADB7" s="14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3"/>
      <c r="ADP7" s="12"/>
      <c r="ADQ7" s="14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3"/>
      <c r="AED7" s="14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3"/>
      <c r="AEQ7" s="12"/>
      <c r="AER7" s="14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3"/>
      <c r="AFF7" s="12"/>
      <c r="AFG7" s="14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3"/>
      <c r="AFT7" s="14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3"/>
      <c r="AGG7" s="12"/>
      <c r="AGH7" s="14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3"/>
      <c r="AGV7" s="12"/>
      <c r="AGW7" s="14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3"/>
      <c r="AHJ7" s="14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3"/>
      <c r="AHW7" s="12"/>
      <c r="AHX7" s="14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3"/>
      <c r="AIL7" s="12"/>
      <c r="AIM7" s="14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3"/>
      <c r="AIZ7" s="14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3"/>
      <c r="AJM7" s="12"/>
      <c r="AJN7" s="14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3"/>
      <c r="AKB7" s="12"/>
      <c r="AKC7" s="14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3"/>
      <c r="AKP7" s="14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3"/>
      <c r="ALC7" s="12"/>
      <c r="ALD7" s="14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3"/>
      <c r="ALR7" s="12"/>
      <c r="ALS7" s="14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3"/>
      <c r="AMF7" s="14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3"/>
      <c r="AMS7" s="12"/>
      <c r="AMT7" s="14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3"/>
      <c r="ANH7" s="12"/>
      <c r="ANI7" s="14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3"/>
      <c r="ANV7" s="14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3"/>
      <c r="AOI7" s="12"/>
      <c r="AOJ7" s="14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3"/>
      <c r="AOX7" s="12"/>
      <c r="AOY7" s="14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3"/>
      <c r="APL7" s="14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3"/>
      <c r="APY7" s="12"/>
      <c r="APZ7" s="14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3"/>
      <c r="AQN7" s="12"/>
      <c r="AQO7" s="14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3"/>
      <c r="ARB7" s="14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3"/>
      <c r="ARO7" s="12"/>
      <c r="ARP7" s="14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3"/>
      <c r="ASD7" s="12"/>
      <c r="ASE7" s="14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3"/>
      <c r="ASR7" s="14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3"/>
      <c r="ATE7" s="12"/>
      <c r="ATF7" s="14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3"/>
      <c r="ATT7" s="12"/>
      <c r="ATU7" s="14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3"/>
      <c r="AUH7" s="14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3"/>
      <c r="AUU7" s="12"/>
      <c r="AUV7" s="14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3"/>
      <c r="AVJ7" s="12"/>
      <c r="AVK7" s="14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3"/>
      <c r="AVX7" s="14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3"/>
      <c r="AWK7" s="12"/>
      <c r="AWL7" s="14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3"/>
      <c r="AWZ7" s="12"/>
      <c r="AXA7" s="14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3"/>
      <c r="AXN7" s="14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3"/>
      <c r="AYA7" s="12"/>
      <c r="AYB7" s="14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3"/>
      <c r="AYP7" s="12"/>
      <c r="AYQ7" s="14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3"/>
      <c r="AZD7" s="14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3"/>
      <c r="AZQ7" s="12"/>
      <c r="AZR7" s="14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3"/>
      <c r="BAF7" s="12"/>
      <c r="BAG7" s="14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3"/>
      <c r="BAT7" s="14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3"/>
      <c r="BBG7" s="12"/>
      <c r="BBH7" s="14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3"/>
      <c r="BBV7" s="12"/>
      <c r="BBW7" s="14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3"/>
      <c r="BCJ7" s="14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3"/>
      <c r="BCW7" s="12"/>
      <c r="BCX7" s="14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3"/>
      <c r="BDL7" s="12"/>
      <c r="BDM7" s="14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3"/>
      <c r="BDZ7" s="14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3"/>
      <c r="BEM7" s="12"/>
      <c r="BEN7" s="14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3"/>
      <c r="BFB7" s="12"/>
      <c r="BFC7" s="14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3"/>
      <c r="BFP7" s="14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3"/>
      <c r="BGC7" s="12"/>
      <c r="BGD7" s="14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3"/>
      <c r="BGR7" s="12"/>
      <c r="BGS7" s="14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3"/>
      <c r="BHF7" s="14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3"/>
      <c r="BHS7" s="12"/>
      <c r="BHT7" s="14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3"/>
      <c r="BIH7" s="12"/>
      <c r="BII7" s="14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3"/>
      <c r="BIV7" s="14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3"/>
      <c r="BJI7" s="12"/>
      <c r="BJJ7" s="14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3"/>
      <c r="BJX7" s="12"/>
      <c r="BJY7" s="14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3"/>
      <c r="BKL7" s="14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3"/>
      <c r="BKY7" s="12"/>
      <c r="BKZ7" s="14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3"/>
      <c r="BLN7" s="12"/>
      <c r="BLO7" s="14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3"/>
      <c r="BMB7" s="14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3"/>
      <c r="BMO7" s="12"/>
      <c r="BMP7" s="14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3"/>
      <c r="BND7" s="12"/>
      <c r="BNE7" s="14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3"/>
      <c r="BNR7" s="14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3"/>
      <c r="BOE7" s="12"/>
      <c r="BOF7" s="14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3"/>
      <c r="BOT7" s="12"/>
      <c r="BOU7" s="14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3"/>
      <c r="BPH7" s="14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3"/>
      <c r="BPU7" s="12"/>
      <c r="BPV7" s="14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3"/>
      <c r="BQJ7" s="12"/>
      <c r="BQK7" s="14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3"/>
      <c r="BQX7" s="14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3"/>
      <c r="BRK7" s="12"/>
      <c r="BRL7" s="14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3"/>
      <c r="BRZ7" s="12"/>
      <c r="BSA7" s="14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3"/>
      <c r="BSN7" s="14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3"/>
      <c r="BTA7" s="12"/>
      <c r="BTB7" s="14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3"/>
      <c r="BTP7" s="12"/>
      <c r="BTQ7" s="14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3"/>
      <c r="BUD7" s="14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3"/>
      <c r="BUQ7" s="12"/>
      <c r="BUR7" s="14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3"/>
      <c r="BVF7" s="12"/>
      <c r="BVG7" s="14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3"/>
      <c r="BVT7" s="14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3"/>
      <c r="BWG7" s="12"/>
      <c r="BWH7" s="14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3"/>
      <c r="BWV7" s="12"/>
      <c r="BWW7" s="14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3"/>
      <c r="BXJ7" s="14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3"/>
      <c r="BXW7" s="12"/>
      <c r="BXX7" s="14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3"/>
      <c r="BYL7" s="12"/>
      <c r="BYM7" s="14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3"/>
      <c r="BYZ7" s="14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3"/>
      <c r="BZM7" s="12"/>
      <c r="BZN7" s="14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3"/>
      <c r="CAB7" s="12"/>
      <c r="CAC7" s="14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3"/>
      <c r="CAP7" s="14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3"/>
      <c r="CBC7" s="12"/>
      <c r="CBD7" s="14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3"/>
      <c r="CBR7" s="12"/>
      <c r="CBS7" s="14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3"/>
      <c r="CCF7" s="14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3"/>
      <c r="CCS7" s="12"/>
      <c r="CCT7" s="14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3"/>
      <c r="CDH7" s="12"/>
      <c r="CDI7" s="14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3"/>
      <c r="CDV7" s="14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3"/>
      <c r="CEI7" s="12"/>
      <c r="CEJ7" s="14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3"/>
      <c r="CEX7" s="12"/>
      <c r="CEY7" s="14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3"/>
      <c r="CFL7" s="14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3"/>
      <c r="CFY7" s="12"/>
      <c r="CFZ7" s="14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3"/>
      <c r="CGN7" s="12"/>
      <c r="CGO7" s="14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3"/>
      <c r="CHB7" s="14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3"/>
      <c r="CHO7" s="12"/>
      <c r="CHP7" s="14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3"/>
      <c r="CID7" s="12"/>
      <c r="CIE7" s="14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3"/>
      <c r="CIR7" s="14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3"/>
      <c r="CJE7" s="12"/>
      <c r="CJF7" s="14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3"/>
      <c r="CJT7" s="12"/>
      <c r="CJU7" s="14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3"/>
      <c r="CKH7" s="14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3"/>
      <c r="CKU7" s="12"/>
      <c r="CKV7" s="14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3"/>
      <c r="CLJ7" s="12"/>
      <c r="CLK7" s="14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3"/>
      <c r="CLX7" s="14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3"/>
      <c r="CMK7" s="12"/>
      <c r="CML7" s="14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3"/>
      <c r="CMZ7" s="12"/>
      <c r="CNA7" s="14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3"/>
      <c r="CNN7" s="14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3"/>
      <c r="COA7" s="12"/>
      <c r="COB7" s="14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3"/>
      <c r="COP7" s="12"/>
      <c r="COQ7" s="14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3"/>
      <c r="CPD7" s="14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3"/>
      <c r="CPQ7" s="12"/>
      <c r="CPR7" s="14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3"/>
      <c r="CQF7" s="12"/>
      <c r="CQG7" s="14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3"/>
      <c r="CQT7" s="14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3"/>
      <c r="CRG7" s="12"/>
      <c r="CRH7" s="14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3"/>
      <c r="CRV7" s="12"/>
      <c r="CRW7" s="14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3"/>
      <c r="CSJ7" s="14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3"/>
      <c r="CSW7" s="12"/>
      <c r="CSX7" s="14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3"/>
      <c r="CTL7" s="12"/>
      <c r="CTM7" s="14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3"/>
      <c r="CTZ7" s="14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3"/>
      <c r="CUM7" s="12"/>
      <c r="CUN7" s="14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3"/>
      <c r="CVB7" s="12"/>
      <c r="CVC7" s="14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3"/>
      <c r="CVP7" s="14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3"/>
      <c r="CWC7" s="12"/>
      <c r="CWD7" s="14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3"/>
      <c r="CWR7" s="12"/>
      <c r="CWS7" s="14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3"/>
      <c r="CXF7" s="14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3"/>
      <c r="CXS7" s="12"/>
      <c r="CXT7" s="14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3"/>
      <c r="CYH7" s="12"/>
      <c r="CYI7" s="14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3"/>
      <c r="CYV7" s="14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3"/>
      <c r="CZI7" s="12"/>
      <c r="CZJ7" s="14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3"/>
      <c r="CZX7" s="12"/>
      <c r="CZY7" s="14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3"/>
      <c r="DAL7" s="14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3"/>
      <c r="DAY7" s="12"/>
      <c r="DAZ7" s="14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3"/>
      <c r="DBN7" s="12"/>
      <c r="DBO7" s="14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3"/>
      <c r="DCB7" s="14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3"/>
      <c r="DCO7" s="12"/>
      <c r="DCP7" s="14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3"/>
      <c r="DDD7" s="12"/>
      <c r="DDE7" s="14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3"/>
      <c r="DDR7" s="14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3"/>
      <c r="DEE7" s="12"/>
      <c r="DEF7" s="14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3"/>
      <c r="DET7" s="12"/>
      <c r="DEU7" s="14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3"/>
      <c r="DFH7" s="14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3"/>
      <c r="DFU7" s="12"/>
      <c r="DFV7" s="14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3"/>
      <c r="DGJ7" s="12"/>
      <c r="DGK7" s="14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3"/>
      <c r="DGX7" s="14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3"/>
      <c r="DHK7" s="12"/>
      <c r="DHL7" s="14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3"/>
      <c r="DHZ7" s="12"/>
      <c r="DIA7" s="14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3"/>
      <c r="DIN7" s="14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3"/>
      <c r="DJA7" s="12"/>
      <c r="DJB7" s="14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3"/>
      <c r="DJP7" s="12"/>
      <c r="DJQ7" s="14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3"/>
      <c r="DKD7" s="14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3"/>
      <c r="DKQ7" s="12"/>
      <c r="DKR7" s="14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3"/>
      <c r="DLF7" s="12"/>
      <c r="DLG7" s="14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3"/>
      <c r="DLT7" s="14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3"/>
      <c r="DMG7" s="12"/>
      <c r="DMH7" s="14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3"/>
      <c r="DMV7" s="12"/>
      <c r="DMW7" s="14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3"/>
      <c r="DNJ7" s="14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3"/>
      <c r="DNW7" s="12"/>
      <c r="DNX7" s="14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3"/>
      <c r="DOL7" s="12"/>
      <c r="DOM7" s="14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3"/>
      <c r="DOZ7" s="14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3"/>
      <c r="DPM7" s="12"/>
      <c r="DPN7" s="14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3"/>
      <c r="DQB7" s="12"/>
      <c r="DQC7" s="14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3"/>
      <c r="DQP7" s="14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3"/>
      <c r="DRC7" s="12"/>
      <c r="DRD7" s="14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3"/>
      <c r="DRR7" s="12"/>
      <c r="DRS7" s="14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3"/>
      <c r="DSF7" s="14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3"/>
      <c r="DSS7" s="12"/>
      <c r="DST7" s="14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3"/>
      <c r="DTH7" s="12"/>
      <c r="DTI7" s="14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3"/>
      <c r="DTV7" s="14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3"/>
      <c r="DUI7" s="12"/>
      <c r="DUJ7" s="14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3"/>
      <c r="DUX7" s="12"/>
      <c r="DUY7" s="14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3"/>
      <c r="DVL7" s="14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3"/>
      <c r="DVY7" s="12"/>
      <c r="DVZ7" s="14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3"/>
      <c r="DWN7" s="12"/>
      <c r="DWO7" s="14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3"/>
      <c r="DXB7" s="14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3"/>
      <c r="DXO7" s="12"/>
      <c r="DXP7" s="14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3"/>
      <c r="DYD7" s="12"/>
      <c r="DYE7" s="14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3"/>
      <c r="DYR7" s="14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3"/>
      <c r="DZE7" s="12"/>
      <c r="DZF7" s="14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3"/>
      <c r="DZT7" s="12"/>
      <c r="DZU7" s="14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3"/>
      <c r="EAH7" s="14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3"/>
      <c r="EAU7" s="12"/>
      <c r="EAV7" s="14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3"/>
      <c r="EBJ7" s="12"/>
      <c r="EBK7" s="14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3"/>
      <c r="EBX7" s="14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3"/>
      <c r="ECK7" s="12"/>
      <c r="ECL7" s="14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3"/>
      <c r="ECZ7" s="12"/>
      <c r="EDA7" s="14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3"/>
      <c r="EDN7" s="14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3"/>
      <c r="EEA7" s="12"/>
      <c r="EEB7" s="14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3"/>
      <c r="EEP7" s="12"/>
      <c r="EEQ7" s="14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3"/>
      <c r="EFD7" s="14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3"/>
      <c r="EFQ7" s="12"/>
      <c r="EFR7" s="14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3"/>
      <c r="EGF7" s="12"/>
      <c r="EGG7" s="14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3"/>
      <c r="EGT7" s="14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3"/>
      <c r="EHG7" s="12"/>
      <c r="EHH7" s="14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3"/>
      <c r="EHV7" s="12"/>
      <c r="EHW7" s="14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3"/>
      <c r="EIJ7" s="14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3"/>
      <c r="EIW7" s="12"/>
      <c r="EIX7" s="14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3"/>
      <c r="EJL7" s="12"/>
      <c r="EJM7" s="14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3"/>
      <c r="EJZ7" s="14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3"/>
      <c r="EKM7" s="12"/>
      <c r="EKN7" s="14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3"/>
      <c r="ELB7" s="12"/>
      <c r="ELC7" s="14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3"/>
      <c r="ELP7" s="14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3"/>
      <c r="EMC7" s="12"/>
      <c r="EMD7" s="14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3"/>
      <c r="EMR7" s="12"/>
      <c r="EMS7" s="14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3"/>
      <c r="ENF7" s="14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3"/>
      <c r="ENS7" s="12"/>
      <c r="ENT7" s="14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3"/>
      <c r="EOH7" s="12"/>
      <c r="EOI7" s="14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3"/>
      <c r="EOV7" s="14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3"/>
      <c r="EPI7" s="12"/>
      <c r="EPJ7" s="14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3"/>
      <c r="EPX7" s="12"/>
      <c r="EPY7" s="14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3"/>
      <c r="EQL7" s="14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3"/>
      <c r="EQY7" s="12"/>
      <c r="EQZ7" s="14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3"/>
      <c r="ERN7" s="12"/>
      <c r="ERO7" s="14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3"/>
      <c r="ESB7" s="14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3"/>
      <c r="ESO7" s="12"/>
      <c r="ESP7" s="14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3"/>
      <c r="ETD7" s="12"/>
      <c r="ETE7" s="14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3"/>
      <c r="ETR7" s="14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3"/>
      <c r="EUE7" s="12"/>
      <c r="EUF7" s="14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3"/>
      <c r="EUT7" s="12"/>
      <c r="EUU7" s="14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3"/>
      <c r="EVH7" s="14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3"/>
      <c r="EVU7" s="12"/>
      <c r="EVV7" s="14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3"/>
      <c r="EWJ7" s="12"/>
      <c r="EWK7" s="14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3"/>
      <c r="EWX7" s="14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3"/>
      <c r="EXK7" s="12"/>
      <c r="EXL7" s="14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3"/>
      <c r="EXZ7" s="12"/>
      <c r="EYA7" s="14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3"/>
      <c r="EYN7" s="14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3"/>
      <c r="EZA7" s="12"/>
      <c r="EZB7" s="14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3"/>
      <c r="EZP7" s="12"/>
      <c r="EZQ7" s="14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3"/>
      <c r="FAD7" s="14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3"/>
      <c r="FAQ7" s="12"/>
      <c r="FAR7" s="14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3"/>
      <c r="FBF7" s="12"/>
      <c r="FBG7" s="14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3"/>
      <c r="FBT7" s="14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3"/>
      <c r="FCG7" s="12"/>
      <c r="FCH7" s="14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3"/>
      <c r="FCV7" s="12"/>
      <c r="FCW7" s="14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3"/>
      <c r="FDJ7" s="14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3"/>
      <c r="FDW7" s="12"/>
      <c r="FDX7" s="14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3"/>
      <c r="FEL7" s="12"/>
      <c r="FEM7" s="14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3"/>
      <c r="FEZ7" s="14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3"/>
      <c r="FFM7" s="12"/>
      <c r="FFN7" s="14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3"/>
      <c r="FGB7" s="12"/>
      <c r="FGC7" s="14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3"/>
      <c r="FGP7" s="14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3"/>
      <c r="FHC7" s="12"/>
      <c r="FHD7" s="14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3"/>
      <c r="FHR7" s="12"/>
      <c r="FHS7" s="14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3"/>
      <c r="FIF7" s="14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3"/>
      <c r="FIS7" s="12"/>
      <c r="FIT7" s="14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3"/>
      <c r="FJH7" s="12"/>
      <c r="FJI7" s="14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3"/>
      <c r="FJV7" s="14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3"/>
      <c r="FKI7" s="12"/>
      <c r="FKJ7" s="14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3"/>
      <c r="FKX7" s="12"/>
      <c r="FKY7" s="14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3"/>
      <c r="FLL7" s="14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3"/>
      <c r="FLY7" s="12"/>
      <c r="FLZ7" s="14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3"/>
      <c r="FMN7" s="12"/>
      <c r="FMO7" s="14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3"/>
      <c r="FNB7" s="14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3"/>
      <c r="FNO7" s="12"/>
      <c r="FNP7" s="14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3"/>
      <c r="FOD7" s="12"/>
      <c r="FOE7" s="14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3"/>
      <c r="FOR7" s="14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3"/>
      <c r="FPE7" s="12"/>
      <c r="FPF7" s="14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3"/>
      <c r="FPT7" s="12"/>
      <c r="FPU7" s="14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3"/>
      <c r="FQH7" s="14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3"/>
      <c r="FQU7" s="12"/>
      <c r="FQV7" s="14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3"/>
      <c r="FRJ7" s="12"/>
      <c r="FRK7" s="14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3"/>
      <c r="FRX7" s="14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3"/>
      <c r="FSK7" s="12"/>
      <c r="FSL7" s="14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3"/>
      <c r="FSZ7" s="12"/>
      <c r="FTA7" s="14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3"/>
      <c r="FTN7" s="14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3"/>
      <c r="FUA7" s="12"/>
      <c r="FUB7" s="14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3"/>
      <c r="FUP7" s="12"/>
      <c r="FUQ7" s="14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3"/>
      <c r="FVD7" s="14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3"/>
      <c r="FVQ7" s="12"/>
      <c r="FVR7" s="14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3"/>
      <c r="FWF7" s="12"/>
      <c r="FWG7" s="14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3"/>
      <c r="FWT7" s="14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3"/>
      <c r="FXG7" s="12"/>
      <c r="FXH7" s="14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3"/>
      <c r="FXV7" s="12"/>
      <c r="FXW7" s="14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3"/>
      <c r="FYJ7" s="14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3"/>
      <c r="FYW7" s="12"/>
      <c r="FYX7" s="14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3"/>
      <c r="FZL7" s="12"/>
      <c r="FZM7" s="14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3"/>
      <c r="FZZ7" s="14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3"/>
      <c r="GAM7" s="12"/>
      <c r="GAN7" s="14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3"/>
      <c r="GBB7" s="12"/>
      <c r="GBC7" s="14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3"/>
      <c r="GBP7" s="14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3"/>
      <c r="GCC7" s="12"/>
      <c r="GCD7" s="14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3"/>
      <c r="GCR7" s="12"/>
      <c r="GCS7" s="14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3"/>
      <c r="GDF7" s="14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3"/>
      <c r="GDS7" s="12"/>
      <c r="GDT7" s="14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3"/>
      <c r="GEH7" s="12"/>
      <c r="GEI7" s="14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3"/>
      <c r="GEV7" s="14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3"/>
      <c r="GFI7" s="12"/>
      <c r="GFJ7" s="14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3"/>
      <c r="GFX7" s="12"/>
      <c r="GFY7" s="14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3"/>
      <c r="GGL7" s="14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3"/>
      <c r="GGY7" s="12"/>
      <c r="GGZ7" s="14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3"/>
      <c r="GHN7" s="12"/>
      <c r="GHO7" s="14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3"/>
      <c r="GIB7" s="14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3"/>
      <c r="GIO7" s="12"/>
      <c r="GIP7" s="14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3"/>
      <c r="GJD7" s="12"/>
      <c r="GJE7" s="14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3"/>
      <c r="GJR7" s="14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3"/>
      <c r="GKE7" s="12"/>
      <c r="GKF7" s="14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3"/>
      <c r="GKT7" s="12"/>
      <c r="GKU7" s="14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3"/>
      <c r="GLH7" s="14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3"/>
      <c r="GLU7" s="12"/>
      <c r="GLV7" s="14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3"/>
      <c r="GMJ7" s="12"/>
      <c r="GMK7" s="14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3"/>
      <c r="GMX7" s="14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3"/>
      <c r="GNK7" s="12"/>
      <c r="GNL7" s="14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3"/>
      <c r="GNZ7" s="12"/>
      <c r="GOA7" s="14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3"/>
      <c r="GON7" s="14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3"/>
      <c r="GPA7" s="12"/>
      <c r="GPB7" s="14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3"/>
      <c r="GPP7" s="12"/>
      <c r="GPQ7" s="14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3"/>
      <c r="GQD7" s="14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3"/>
      <c r="GQQ7" s="12"/>
      <c r="GQR7" s="14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3"/>
      <c r="GRF7" s="12"/>
      <c r="GRG7" s="14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3"/>
      <c r="GRT7" s="14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3"/>
      <c r="GSG7" s="12"/>
      <c r="GSH7" s="14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3"/>
      <c r="GSV7" s="12"/>
      <c r="GSW7" s="14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3"/>
      <c r="GTJ7" s="14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3"/>
      <c r="GTW7" s="12"/>
      <c r="GTX7" s="14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3"/>
      <c r="GUL7" s="12"/>
      <c r="GUM7" s="14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3"/>
      <c r="GUZ7" s="14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3"/>
      <c r="GVM7" s="12"/>
      <c r="GVN7" s="14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3"/>
      <c r="GWB7" s="12"/>
      <c r="GWC7" s="14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3"/>
      <c r="GWP7" s="14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3"/>
      <c r="GXC7" s="12"/>
      <c r="GXD7" s="14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3"/>
      <c r="GXR7" s="12"/>
      <c r="GXS7" s="14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3"/>
      <c r="GYF7" s="14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3"/>
      <c r="GYS7" s="12"/>
      <c r="GYT7" s="14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3"/>
      <c r="GZH7" s="12"/>
      <c r="GZI7" s="14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3"/>
      <c r="GZV7" s="14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3"/>
      <c r="HAI7" s="12"/>
      <c r="HAJ7" s="14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3"/>
      <c r="HAX7" s="12"/>
      <c r="HAY7" s="14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3"/>
      <c r="HBL7" s="14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3"/>
      <c r="HBY7" s="12"/>
      <c r="HBZ7" s="14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3"/>
      <c r="HCN7" s="12"/>
      <c r="HCO7" s="14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3"/>
      <c r="HDB7" s="14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3"/>
      <c r="HDO7" s="12"/>
      <c r="HDP7" s="14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3"/>
      <c r="HED7" s="12"/>
      <c r="HEE7" s="14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3"/>
      <c r="HER7" s="14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3"/>
      <c r="HFE7" s="12"/>
      <c r="HFF7" s="14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3"/>
      <c r="HFT7" s="12"/>
      <c r="HFU7" s="14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3"/>
      <c r="HGH7" s="14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3"/>
      <c r="HGU7" s="12"/>
      <c r="HGV7" s="14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3"/>
      <c r="HHJ7" s="12"/>
      <c r="HHK7" s="14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3"/>
      <c r="HHX7" s="14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3"/>
      <c r="HIK7" s="12"/>
      <c r="HIL7" s="14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3"/>
      <c r="HIZ7" s="12"/>
      <c r="HJA7" s="14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3"/>
      <c r="HJN7" s="14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3"/>
      <c r="HKA7" s="12"/>
      <c r="HKB7" s="14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3"/>
      <c r="HKP7" s="12"/>
      <c r="HKQ7" s="14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3"/>
      <c r="HLD7" s="14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3"/>
      <c r="HLQ7" s="12"/>
      <c r="HLR7" s="14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3"/>
      <c r="HMF7" s="12"/>
      <c r="HMG7" s="14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3"/>
      <c r="HMT7" s="14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3"/>
      <c r="HNG7" s="12"/>
      <c r="HNH7" s="14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3"/>
      <c r="HNV7" s="12"/>
      <c r="HNW7" s="14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3"/>
      <c r="HOJ7" s="14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3"/>
      <c r="HOW7" s="12"/>
      <c r="HOX7" s="14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3"/>
      <c r="HPL7" s="12"/>
      <c r="HPM7" s="14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3"/>
      <c r="HPZ7" s="14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3"/>
      <c r="HQM7" s="12"/>
      <c r="HQN7" s="14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3"/>
      <c r="HRB7" s="12"/>
      <c r="HRC7" s="14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3"/>
      <c r="HRP7" s="14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3"/>
      <c r="HSC7" s="12"/>
      <c r="HSD7" s="14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3"/>
      <c r="HSR7" s="12"/>
      <c r="HSS7" s="14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3"/>
      <c r="HTF7" s="14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3"/>
      <c r="HTS7" s="12"/>
      <c r="HTT7" s="14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3"/>
      <c r="HUH7" s="12"/>
      <c r="HUI7" s="14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3"/>
      <c r="HUV7" s="14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3"/>
      <c r="HVI7" s="12"/>
      <c r="HVJ7" s="14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3"/>
      <c r="HVX7" s="12"/>
      <c r="HVY7" s="14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3"/>
      <c r="HWL7" s="14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3"/>
      <c r="HWY7" s="12"/>
      <c r="HWZ7" s="14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3"/>
      <c r="HXN7" s="12"/>
      <c r="HXO7" s="14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3"/>
      <c r="HYB7" s="14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3"/>
      <c r="HYO7" s="12"/>
      <c r="HYP7" s="14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3"/>
      <c r="HZD7" s="12"/>
      <c r="HZE7" s="14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3"/>
      <c r="HZR7" s="14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3"/>
      <c r="IAE7" s="12"/>
      <c r="IAF7" s="14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3"/>
      <c r="IAT7" s="12"/>
      <c r="IAU7" s="14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3"/>
      <c r="IBH7" s="14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3"/>
      <c r="IBU7" s="12"/>
      <c r="IBV7" s="14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3"/>
      <c r="ICJ7" s="12"/>
      <c r="ICK7" s="14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3"/>
      <c r="ICX7" s="14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3"/>
      <c r="IDK7" s="12"/>
      <c r="IDL7" s="14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3"/>
      <c r="IDZ7" s="12"/>
      <c r="IEA7" s="14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3"/>
      <c r="IEN7" s="14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3"/>
      <c r="IFA7" s="12"/>
      <c r="IFB7" s="14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3"/>
      <c r="IFP7" s="12"/>
      <c r="IFQ7" s="14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3"/>
      <c r="IGD7" s="14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3"/>
      <c r="IGQ7" s="12"/>
      <c r="IGR7" s="14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3"/>
      <c r="IHF7" s="12"/>
      <c r="IHG7" s="14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3"/>
      <c r="IHT7" s="14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3"/>
      <c r="IIG7" s="12"/>
      <c r="IIH7" s="14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3"/>
      <c r="IIV7" s="12"/>
      <c r="IIW7" s="14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3"/>
      <c r="IJJ7" s="14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3"/>
      <c r="IJW7" s="12"/>
      <c r="IJX7" s="14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3"/>
      <c r="IKL7" s="12"/>
      <c r="IKM7" s="14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3"/>
      <c r="IKZ7" s="14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3"/>
      <c r="ILM7" s="12"/>
      <c r="ILN7" s="14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3"/>
      <c r="IMB7" s="12"/>
      <c r="IMC7" s="14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3"/>
      <c r="IMP7" s="14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3"/>
      <c r="INC7" s="12"/>
      <c r="IND7" s="14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3"/>
      <c r="INR7" s="12"/>
      <c r="INS7" s="14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3"/>
      <c r="IOF7" s="14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3"/>
      <c r="IOS7" s="12"/>
      <c r="IOT7" s="14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3"/>
      <c r="IPH7" s="12"/>
      <c r="IPI7" s="14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3"/>
      <c r="IPV7" s="14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3"/>
      <c r="IQI7" s="12"/>
      <c r="IQJ7" s="14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3"/>
      <c r="IQX7" s="12"/>
      <c r="IQY7" s="14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3"/>
      <c r="IRL7" s="14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3"/>
      <c r="IRY7" s="12"/>
      <c r="IRZ7" s="14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3"/>
      <c r="ISN7" s="12"/>
      <c r="ISO7" s="14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3"/>
      <c r="ITB7" s="14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3"/>
      <c r="ITO7" s="12"/>
      <c r="ITP7" s="14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3"/>
      <c r="IUD7" s="12"/>
      <c r="IUE7" s="14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3"/>
      <c r="IUR7" s="14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3"/>
      <c r="IVE7" s="12"/>
      <c r="IVF7" s="14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3"/>
      <c r="IVT7" s="12"/>
      <c r="IVU7" s="14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3"/>
      <c r="IWH7" s="14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3"/>
      <c r="IWU7" s="12"/>
      <c r="IWV7" s="14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3"/>
      <c r="IXJ7" s="12"/>
      <c r="IXK7" s="14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3"/>
      <c r="IXX7" s="14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3"/>
      <c r="IYK7" s="12"/>
      <c r="IYL7" s="14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3"/>
      <c r="IYZ7" s="12"/>
      <c r="IZA7" s="14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3"/>
      <c r="IZN7" s="14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3"/>
      <c r="JAA7" s="12"/>
      <c r="JAB7" s="14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3"/>
      <c r="JAP7" s="12"/>
      <c r="JAQ7" s="14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3"/>
      <c r="JBD7" s="14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3"/>
      <c r="JBQ7" s="12"/>
      <c r="JBR7" s="14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3"/>
      <c r="JCF7" s="12"/>
      <c r="JCG7" s="14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3"/>
      <c r="JCT7" s="14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3"/>
      <c r="JDG7" s="12"/>
      <c r="JDH7" s="14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3"/>
      <c r="JDV7" s="12"/>
      <c r="JDW7" s="14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3"/>
      <c r="JEJ7" s="14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3"/>
      <c r="JEW7" s="12"/>
      <c r="JEX7" s="14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3"/>
      <c r="JFL7" s="12"/>
      <c r="JFM7" s="14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3"/>
      <c r="JFZ7" s="14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3"/>
      <c r="JGM7" s="12"/>
      <c r="JGN7" s="14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3"/>
      <c r="JHB7" s="12"/>
      <c r="JHC7" s="14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3"/>
      <c r="JHP7" s="14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3"/>
      <c r="JIC7" s="12"/>
      <c r="JID7" s="14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3"/>
      <c r="JIR7" s="12"/>
      <c r="JIS7" s="14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3"/>
      <c r="JJF7" s="14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3"/>
      <c r="JJS7" s="12"/>
      <c r="JJT7" s="14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3"/>
      <c r="JKH7" s="12"/>
      <c r="JKI7" s="14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3"/>
      <c r="JKV7" s="14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3"/>
      <c r="JLI7" s="12"/>
      <c r="JLJ7" s="14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3"/>
      <c r="JLX7" s="12"/>
      <c r="JLY7" s="14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3"/>
      <c r="JML7" s="14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3"/>
      <c r="JMY7" s="12"/>
      <c r="JMZ7" s="14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3"/>
      <c r="JNN7" s="12"/>
      <c r="JNO7" s="14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3"/>
      <c r="JOB7" s="14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3"/>
      <c r="JOO7" s="12"/>
      <c r="JOP7" s="14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3"/>
      <c r="JPD7" s="12"/>
      <c r="JPE7" s="14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3"/>
      <c r="JPR7" s="14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3"/>
      <c r="JQE7" s="12"/>
      <c r="JQF7" s="14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3"/>
      <c r="JQT7" s="12"/>
      <c r="JQU7" s="14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3"/>
      <c r="JRH7" s="14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3"/>
      <c r="JRU7" s="12"/>
      <c r="JRV7" s="14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3"/>
      <c r="JSJ7" s="12"/>
      <c r="JSK7" s="14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3"/>
      <c r="JSX7" s="14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3"/>
      <c r="JTK7" s="12"/>
      <c r="JTL7" s="14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3"/>
      <c r="JTZ7" s="12"/>
      <c r="JUA7" s="14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3"/>
      <c r="JUN7" s="14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3"/>
      <c r="JVA7" s="12"/>
      <c r="JVB7" s="14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3"/>
      <c r="JVP7" s="12"/>
      <c r="JVQ7" s="14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3"/>
      <c r="JWD7" s="14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3"/>
      <c r="JWQ7" s="12"/>
      <c r="JWR7" s="14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3"/>
      <c r="JXF7" s="12"/>
      <c r="JXG7" s="14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3"/>
      <c r="JXT7" s="14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3"/>
      <c r="JYG7" s="12"/>
      <c r="JYH7" s="14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3"/>
      <c r="JYV7" s="12"/>
      <c r="JYW7" s="14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3"/>
      <c r="JZJ7" s="14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3"/>
      <c r="JZW7" s="12"/>
      <c r="JZX7" s="14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3"/>
      <c r="KAL7" s="12"/>
      <c r="KAM7" s="14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3"/>
      <c r="KAZ7" s="14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3"/>
      <c r="KBM7" s="12"/>
      <c r="KBN7" s="14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3"/>
      <c r="KCB7" s="12"/>
      <c r="KCC7" s="14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3"/>
      <c r="KCP7" s="14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3"/>
      <c r="KDC7" s="12"/>
      <c r="KDD7" s="14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3"/>
      <c r="KDR7" s="12"/>
      <c r="KDS7" s="14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3"/>
      <c r="KEF7" s="14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3"/>
      <c r="KES7" s="12"/>
      <c r="KET7" s="14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3"/>
      <c r="KFH7" s="12"/>
      <c r="KFI7" s="14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3"/>
      <c r="KFV7" s="14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3"/>
      <c r="KGI7" s="12"/>
      <c r="KGJ7" s="14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3"/>
      <c r="KGX7" s="12"/>
      <c r="KGY7" s="14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3"/>
      <c r="KHL7" s="14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3"/>
      <c r="KHY7" s="12"/>
      <c r="KHZ7" s="14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3"/>
      <c r="KIN7" s="12"/>
      <c r="KIO7" s="14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3"/>
      <c r="KJB7" s="14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3"/>
      <c r="KJO7" s="12"/>
      <c r="KJP7" s="14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3"/>
      <c r="KKD7" s="12"/>
      <c r="KKE7" s="14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3"/>
      <c r="KKR7" s="14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3"/>
      <c r="KLE7" s="12"/>
      <c r="KLF7" s="14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3"/>
      <c r="KLT7" s="12"/>
      <c r="KLU7" s="14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3"/>
      <c r="KMH7" s="14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3"/>
      <c r="KMU7" s="12"/>
      <c r="KMV7" s="14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3"/>
      <c r="KNJ7" s="12"/>
      <c r="KNK7" s="14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3"/>
      <c r="KNX7" s="14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3"/>
      <c r="KOK7" s="12"/>
      <c r="KOL7" s="14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3"/>
      <c r="KOZ7" s="12"/>
      <c r="KPA7" s="14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3"/>
      <c r="KPN7" s="14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3"/>
      <c r="KQA7" s="12"/>
      <c r="KQB7" s="14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3"/>
      <c r="KQP7" s="12"/>
      <c r="KQQ7" s="14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3"/>
      <c r="KRD7" s="14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3"/>
      <c r="KRQ7" s="12"/>
      <c r="KRR7" s="14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3"/>
      <c r="KSF7" s="12"/>
      <c r="KSG7" s="14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3"/>
      <c r="KST7" s="14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3"/>
      <c r="KTG7" s="12"/>
      <c r="KTH7" s="14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3"/>
      <c r="KTV7" s="12"/>
      <c r="KTW7" s="14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3"/>
      <c r="KUJ7" s="14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3"/>
      <c r="KUW7" s="12"/>
      <c r="KUX7" s="14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3"/>
      <c r="KVL7" s="12"/>
      <c r="KVM7" s="14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3"/>
      <c r="KVZ7" s="14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3"/>
      <c r="KWM7" s="12"/>
      <c r="KWN7" s="14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3"/>
      <c r="KXB7" s="12"/>
      <c r="KXC7" s="14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3"/>
      <c r="KXP7" s="14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3"/>
      <c r="KYC7" s="12"/>
      <c r="KYD7" s="14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3"/>
      <c r="KYR7" s="12"/>
      <c r="KYS7" s="14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3"/>
      <c r="KZF7" s="14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3"/>
      <c r="KZS7" s="12"/>
      <c r="KZT7" s="14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3"/>
      <c r="LAH7" s="12"/>
      <c r="LAI7" s="14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3"/>
      <c r="LAV7" s="14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3"/>
      <c r="LBI7" s="12"/>
      <c r="LBJ7" s="14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3"/>
      <c r="LBX7" s="12"/>
      <c r="LBY7" s="14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3"/>
      <c r="LCL7" s="14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3"/>
      <c r="LCY7" s="12"/>
      <c r="LCZ7" s="14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3"/>
      <c r="LDN7" s="12"/>
      <c r="LDO7" s="14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3"/>
      <c r="LEB7" s="14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3"/>
      <c r="LEO7" s="12"/>
      <c r="LEP7" s="14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3"/>
      <c r="LFD7" s="12"/>
      <c r="LFE7" s="14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3"/>
      <c r="LFR7" s="14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3"/>
      <c r="LGE7" s="12"/>
      <c r="LGF7" s="14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3"/>
      <c r="LGT7" s="12"/>
      <c r="LGU7" s="14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3"/>
      <c r="LHH7" s="14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3"/>
      <c r="LHU7" s="12"/>
      <c r="LHV7" s="14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3"/>
      <c r="LIJ7" s="12"/>
      <c r="LIK7" s="14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3"/>
      <c r="LIX7" s="14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3"/>
      <c r="LJK7" s="12"/>
      <c r="LJL7" s="14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3"/>
      <c r="LJZ7" s="12"/>
      <c r="LKA7" s="14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3"/>
      <c r="LKN7" s="14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3"/>
      <c r="LLA7" s="12"/>
      <c r="LLB7" s="14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3"/>
      <c r="LLP7" s="12"/>
      <c r="LLQ7" s="14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3"/>
      <c r="LMD7" s="14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3"/>
      <c r="LMQ7" s="12"/>
      <c r="LMR7" s="14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3"/>
      <c r="LNF7" s="12"/>
      <c r="LNG7" s="14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3"/>
      <c r="LNT7" s="14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3"/>
      <c r="LOG7" s="12"/>
      <c r="LOH7" s="14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3"/>
      <c r="LOV7" s="12"/>
      <c r="LOW7" s="14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3"/>
      <c r="LPJ7" s="14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3"/>
      <c r="LPW7" s="12"/>
      <c r="LPX7" s="14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3"/>
      <c r="LQL7" s="12"/>
      <c r="LQM7" s="14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3"/>
      <c r="LQZ7" s="14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3"/>
      <c r="LRM7" s="12"/>
      <c r="LRN7" s="14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3"/>
      <c r="LSB7" s="12"/>
      <c r="LSC7" s="14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3"/>
      <c r="LSP7" s="14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3"/>
      <c r="LTC7" s="12"/>
      <c r="LTD7" s="14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3"/>
      <c r="LTR7" s="12"/>
      <c r="LTS7" s="14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3"/>
      <c r="LUF7" s="14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3"/>
      <c r="LUS7" s="12"/>
      <c r="LUT7" s="14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3"/>
      <c r="LVH7" s="12"/>
      <c r="LVI7" s="14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3"/>
      <c r="LVV7" s="14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3"/>
      <c r="LWI7" s="12"/>
      <c r="LWJ7" s="14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3"/>
      <c r="LWX7" s="12"/>
      <c r="LWY7" s="14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3"/>
      <c r="LXL7" s="14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3"/>
      <c r="LXY7" s="12"/>
      <c r="LXZ7" s="14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3"/>
      <c r="LYN7" s="12"/>
      <c r="LYO7" s="14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3"/>
      <c r="LZB7" s="14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3"/>
      <c r="LZO7" s="12"/>
      <c r="LZP7" s="14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3"/>
      <c r="MAD7" s="12"/>
      <c r="MAE7" s="14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3"/>
      <c r="MAR7" s="14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3"/>
      <c r="MBE7" s="12"/>
      <c r="MBF7" s="14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3"/>
      <c r="MBT7" s="12"/>
      <c r="MBU7" s="14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3"/>
      <c r="MCH7" s="14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3"/>
      <c r="MCU7" s="12"/>
      <c r="MCV7" s="14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3"/>
      <c r="MDJ7" s="12"/>
      <c r="MDK7" s="14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3"/>
      <c r="MDX7" s="14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3"/>
      <c r="MEK7" s="12"/>
      <c r="MEL7" s="14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3"/>
      <c r="MEZ7" s="12"/>
      <c r="MFA7" s="14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3"/>
      <c r="MFN7" s="14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3"/>
      <c r="MGA7" s="12"/>
      <c r="MGB7" s="14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3"/>
      <c r="MGP7" s="12"/>
      <c r="MGQ7" s="14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3"/>
      <c r="MHD7" s="14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3"/>
      <c r="MHQ7" s="12"/>
      <c r="MHR7" s="14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3"/>
      <c r="MIF7" s="12"/>
      <c r="MIG7" s="14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3"/>
      <c r="MIT7" s="14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3"/>
      <c r="MJG7" s="12"/>
      <c r="MJH7" s="14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3"/>
      <c r="MJV7" s="12"/>
      <c r="MJW7" s="14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3"/>
      <c r="MKJ7" s="14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3"/>
      <c r="MKW7" s="12"/>
      <c r="MKX7" s="14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3"/>
      <c r="MLL7" s="12"/>
      <c r="MLM7" s="14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3"/>
      <c r="MLZ7" s="14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3"/>
      <c r="MMM7" s="12"/>
      <c r="MMN7" s="14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3"/>
      <c r="MNB7" s="12"/>
      <c r="MNC7" s="14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3"/>
      <c r="MNP7" s="14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3"/>
      <c r="MOC7" s="12"/>
      <c r="MOD7" s="14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3"/>
      <c r="MOR7" s="12"/>
      <c r="MOS7" s="14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3"/>
      <c r="MPF7" s="14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3"/>
      <c r="MPS7" s="12"/>
      <c r="MPT7" s="14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3"/>
      <c r="MQH7" s="12"/>
      <c r="MQI7" s="14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3"/>
      <c r="MQV7" s="14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3"/>
      <c r="MRI7" s="12"/>
      <c r="MRJ7" s="14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3"/>
      <c r="MRX7" s="12"/>
      <c r="MRY7" s="14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3"/>
      <c r="MSL7" s="14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3"/>
      <c r="MSY7" s="12"/>
      <c r="MSZ7" s="14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3"/>
      <c r="MTN7" s="12"/>
      <c r="MTO7" s="14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3"/>
      <c r="MUB7" s="14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3"/>
      <c r="MUO7" s="12"/>
      <c r="MUP7" s="14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3"/>
      <c r="MVD7" s="12"/>
      <c r="MVE7" s="14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3"/>
      <c r="MVR7" s="14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3"/>
      <c r="MWE7" s="12"/>
      <c r="MWF7" s="14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3"/>
      <c r="MWT7" s="12"/>
      <c r="MWU7" s="14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3"/>
      <c r="MXH7" s="14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3"/>
      <c r="MXU7" s="12"/>
      <c r="MXV7" s="14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3"/>
      <c r="MYJ7" s="12"/>
      <c r="MYK7" s="14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3"/>
      <c r="MYX7" s="14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3"/>
      <c r="MZK7" s="12"/>
      <c r="MZL7" s="14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3"/>
      <c r="MZZ7" s="12"/>
      <c r="NAA7" s="14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3"/>
      <c r="NAN7" s="14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3"/>
      <c r="NBA7" s="12"/>
      <c r="NBB7" s="14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3"/>
      <c r="NBP7" s="12"/>
      <c r="NBQ7" s="14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3"/>
      <c r="NCD7" s="14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3"/>
      <c r="NCQ7" s="12"/>
      <c r="NCR7" s="14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3"/>
      <c r="NDF7" s="12"/>
      <c r="NDG7" s="14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3"/>
      <c r="NDT7" s="14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3"/>
      <c r="NEG7" s="12"/>
      <c r="NEH7" s="14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3"/>
      <c r="NEV7" s="12"/>
      <c r="NEW7" s="14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3"/>
      <c r="NFJ7" s="14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3"/>
      <c r="NFW7" s="12"/>
      <c r="NFX7" s="14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3"/>
      <c r="NGL7" s="12"/>
      <c r="NGM7" s="14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3"/>
      <c r="NGZ7" s="14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3"/>
      <c r="NHM7" s="12"/>
      <c r="NHN7" s="14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3"/>
      <c r="NIB7" s="12"/>
      <c r="NIC7" s="14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3"/>
      <c r="NIP7" s="14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3"/>
      <c r="NJC7" s="12"/>
      <c r="NJD7" s="14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3"/>
      <c r="NJR7" s="12"/>
      <c r="NJS7" s="14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3"/>
      <c r="NKF7" s="14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3"/>
      <c r="NKS7" s="12"/>
      <c r="NKT7" s="14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3"/>
      <c r="NLH7" s="12"/>
      <c r="NLI7" s="14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3"/>
      <c r="NLV7" s="14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3"/>
      <c r="NMI7" s="12"/>
      <c r="NMJ7" s="14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3"/>
      <c r="NMX7" s="12"/>
      <c r="NMY7" s="14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3"/>
      <c r="NNL7" s="14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3"/>
      <c r="NNY7" s="12"/>
      <c r="NNZ7" s="14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3"/>
      <c r="NON7" s="12"/>
      <c r="NOO7" s="14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3"/>
      <c r="NPB7" s="14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3"/>
      <c r="NPO7" s="12"/>
      <c r="NPP7" s="14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3"/>
      <c r="NQD7" s="12"/>
      <c r="NQE7" s="14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3"/>
      <c r="NQR7" s="14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3"/>
      <c r="NRE7" s="12"/>
      <c r="NRF7" s="14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3"/>
      <c r="NRT7" s="12"/>
      <c r="NRU7" s="14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3"/>
      <c r="NSH7" s="14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3"/>
      <c r="NSU7" s="12"/>
      <c r="NSV7" s="14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3"/>
      <c r="NTJ7" s="12"/>
      <c r="NTK7" s="14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3"/>
      <c r="NTX7" s="14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3"/>
      <c r="NUK7" s="12"/>
      <c r="NUL7" s="14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3"/>
      <c r="NUZ7" s="12"/>
      <c r="NVA7" s="14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3"/>
      <c r="NVN7" s="14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3"/>
      <c r="NWA7" s="12"/>
      <c r="NWB7" s="14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3"/>
      <c r="NWP7" s="12"/>
      <c r="NWQ7" s="14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3"/>
      <c r="NXD7" s="14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3"/>
      <c r="NXQ7" s="12"/>
      <c r="NXR7" s="14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3"/>
      <c r="NYF7" s="12"/>
      <c r="NYG7" s="14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3"/>
      <c r="NYT7" s="14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3"/>
      <c r="NZG7" s="12"/>
      <c r="NZH7" s="14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3"/>
      <c r="NZV7" s="12"/>
      <c r="NZW7" s="14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3"/>
      <c r="OAJ7" s="14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3"/>
      <c r="OAW7" s="12"/>
      <c r="OAX7" s="14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3"/>
      <c r="OBL7" s="12"/>
      <c r="OBM7" s="14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3"/>
      <c r="OBZ7" s="14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3"/>
      <c r="OCM7" s="12"/>
      <c r="OCN7" s="14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3"/>
      <c r="ODB7" s="12"/>
      <c r="ODC7" s="14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3"/>
      <c r="ODP7" s="14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3"/>
      <c r="OEC7" s="12"/>
      <c r="OED7" s="14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3"/>
      <c r="OER7" s="12"/>
      <c r="OES7" s="14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3"/>
      <c r="OFF7" s="14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3"/>
      <c r="OFS7" s="12"/>
      <c r="OFT7" s="14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3"/>
      <c r="OGH7" s="12"/>
      <c r="OGI7" s="14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3"/>
      <c r="OGV7" s="14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3"/>
      <c r="OHI7" s="12"/>
      <c r="OHJ7" s="14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3"/>
      <c r="OHX7" s="12"/>
      <c r="OHY7" s="14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3"/>
      <c r="OIL7" s="14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3"/>
      <c r="OIY7" s="12"/>
      <c r="OIZ7" s="14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3"/>
      <c r="OJN7" s="12"/>
      <c r="OJO7" s="14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3"/>
      <c r="OKB7" s="14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3"/>
      <c r="OKO7" s="12"/>
      <c r="OKP7" s="14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3"/>
      <c r="OLD7" s="12"/>
      <c r="OLE7" s="14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3"/>
      <c r="OLR7" s="14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3"/>
      <c r="OME7" s="12"/>
      <c r="OMF7" s="14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3"/>
      <c r="OMT7" s="12"/>
      <c r="OMU7" s="14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3"/>
      <c r="ONH7" s="14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3"/>
      <c r="ONU7" s="12"/>
      <c r="ONV7" s="14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3"/>
      <c r="OOJ7" s="12"/>
      <c r="OOK7" s="14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3"/>
      <c r="OOX7" s="14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3"/>
      <c r="OPK7" s="12"/>
      <c r="OPL7" s="14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3"/>
      <c r="OPZ7" s="12"/>
      <c r="OQA7" s="14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3"/>
      <c r="OQN7" s="14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3"/>
      <c r="ORA7" s="12"/>
      <c r="ORB7" s="14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3"/>
      <c r="ORP7" s="12"/>
      <c r="ORQ7" s="14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3"/>
      <c r="OSD7" s="14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3"/>
      <c r="OSQ7" s="12"/>
      <c r="OSR7" s="14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3"/>
      <c r="OTF7" s="12"/>
      <c r="OTG7" s="14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3"/>
      <c r="OTT7" s="14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3"/>
      <c r="OUG7" s="12"/>
      <c r="OUH7" s="14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3"/>
      <c r="OUV7" s="12"/>
      <c r="OUW7" s="14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3"/>
      <c r="OVJ7" s="14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3"/>
      <c r="OVW7" s="12"/>
      <c r="OVX7" s="14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3"/>
      <c r="OWL7" s="12"/>
      <c r="OWM7" s="14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3"/>
      <c r="OWZ7" s="14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3"/>
      <c r="OXM7" s="12"/>
      <c r="OXN7" s="14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3"/>
      <c r="OYB7" s="12"/>
      <c r="OYC7" s="14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3"/>
      <c r="OYP7" s="14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3"/>
      <c r="OZC7" s="12"/>
      <c r="OZD7" s="14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3"/>
      <c r="OZR7" s="12"/>
      <c r="OZS7" s="14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3"/>
      <c r="PAF7" s="14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3"/>
      <c r="PAS7" s="12"/>
      <c r="PAT7" s="14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3"/>
      <c r="PBH7" s="12"/>
      <c r="PBI7" s="14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3"/>
      <c r="PBV7" s="14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3"/>
      <c r="PCI7" s="12"/>
      <c r="PCJ7" s="14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3"/>
      <c r="PCX7" s="12"/>
      <c r="PCY7" s="14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3"/>
      <c r="PDL7" s="14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3"/>
      <c r="PDY7" s="12"/>
      <c r="PDZ7" s="14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3"/>
      <c r="PEN7" s="12"/>
      <c r="PEO7" s="14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3"/>
      <c r="PFB7" s="14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3"/>
      <c r="PFO7" s="12"/>
      <c r="PFP7" s="14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3"/>
      <c r="PGD7" s="12"/>
      <c r="PGE7" s="14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3"/>
      <c r="PGR7" s="14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3"/>
      <c r="PHE7" s="12"/>
      <c r="PHF7" s="14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3"/>
      <c r="PHT7" s="12"/>
      <c r="PHU7" s="14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3"/>
      <c r="PIH7" s="14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3"/>
      <c r="PIU7" s="12"/>
      <c r="PIV7" s="14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3"/>
      <c r="PJJ7" s="12"/>
      <c r="PJK7" s="14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3"/>
      <c r="PJX7" s="14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3"/>
      <c r="PKK7" s="12"/>
      <c r="PKL7" s="14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3"/>
      <c r="PKZ7" s="12"/>
      <c r="PLA7" s="14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3"/>
      <c r="PLN7" s="14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3"/>
      <c r="PMA7" s="12"/>
      <c r="PMB7" s="14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3"/>
      <c r="PMP7" s="12"/>
      <c r="PMQ7" s="14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3"/>
      <c r="PND7" s="14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3"/>
      <c r="PNQ7" s="12"/>
      <c r="PNR7" s="14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3"/>
      <c r="POF7" s="12"/>
      <c r="POG7" s="14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3"/>
      <c r="POT7" s="14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3"/>
      <c r="PPG7" s="12"/>
      <c r="PPH7" s="14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3"/>
      <c r="PPV7" s="12"/>
      <c r="PPW7" s="14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3"/>
      <c r="PQJ7" s="14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3"/>
      <c r="PQW7" s="12"/>
      <c r="PQX7" s="14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3"/>
      <c r="PRL7" s="12"/>
      <c r="PRM7" s="14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3"/>
      <c r="PRZ7" s="14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3"/>
      <c r="PSM7" s="12"/>
      <c r="PSN7" s="14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3"/>
      <c r="PTB7" s="12"/>
      <c r="PTC7" s="14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3"/>
      <c r="PTP7" s="14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3"/>
      <c r="PUC7" s="12"/>
      <c r="PUD7" s="14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3"/>
      <c r="PUR7" s="12"/>
      <c r="PUS7" s="14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3"/>
      <c r="PVF7" s="14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3"/>
      <c r="PVS7" s="12"/>
      <c r="PVT7" s="14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3"/>
      <c r="PWH7" s="12"/>
      <c r="PWI7" s="14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3"/>
      <c r="PWV7" s="14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3"/>
      <c r="PXI7" s="12"/>
      <c r="PXJ7" s="14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3"/>
      <c r="PXX7" s="12"/>
      <c r="PXY7" s="14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3"/>
      <c r="PYL7" s="14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3"/>
      <c r="PYY7" s="12"/>
      <c r="PYZ7" s="14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3"/>
      <c r="PZN7" s="12"/>
      <c r="PZO7" s="14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3"/>
      <c r="QAB7" s="14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3"/>
      <c r="QAO7" s="12"/>
      <c r="QAP7" s="14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3"/>
      <c r="QBD7" s="12"/>
      <c r="QBE7" s="14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3"/>
      <c r="QBR7" s="14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3"/>
      <c r="QCE7" s="12"/>
      <c r="QCF7" s="14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3"/>
      <c r="QCT7" s="12"/>
      <c r="QCU7" s="14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3"/>
      <c r="QDH7" s="14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3"/>
      <c r="QDU7" s="12"/>
      <c r="QDV7" s="14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3"/>
      <c r="QEJ7" s="12"/>
      <c r="QEK7" s="14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3"/>
      <c r="QEX7" s="14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3"/>
      <c r="QFK7" s="12"/>
      <c r="QFL7" s="14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3"/>
      <c r="QFZ7" s="12"/>
      <c r="QGA7" s="14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3"/>
      <c r="QGN7" s="14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3"/>
      <c r="QHA7" s="12"/>
      <c r="QHB7" s="14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3"/>
      <c r="QHP7" s="12"/>
      <c r="QHQ7" s="14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3"/>
      <c r="QID7" s="14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3"/>
      <c r="QIQ7" s="12"/>
      <c r="QIR7" s="14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3"/>
      <c r="QJF7" s="12"/>
      <c r="QJG7" s="14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3"/>
      <c r="QJT7" s="14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3"/>
      <c r="QKG7" s="12"/>
      <c r="QKH7" s="14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3"/>
      <c r="QKV7" s="12"/>
      <c r="QKW7" s="14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3"/>
      <c r="QLJ7" s="14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3"/>
      <c r="QLW7" s="12"/>
      <c r="QLX7" s="14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3"/>
      <c r="QML7" s="12"/>
      <c r="QMM7" s="14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3"/>
      <c r="QMZ7" s="14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3"/>
      <c r="QNM7" s="12"/>
      <c r="QNN7" s="14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3"/>
      <c r="QOB7" s="12"/>
      <c r="QOC7" s="14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3"/>
      <c r="QOP7" s="14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3"/>
      <c r="QPC7" s="12"/>
      <c r="QPD7" s="14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3"/>
      <c r="QPR7" s="12"/>
      <c r="QPS7" s="14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3"/>
      <c r="QQF7" s="14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3"/>
      <c r="QQS7" s="12"/>
      <c r="QQT7" s="14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3"/>
      <c r="QRH7" s="12"/>
      <c r="QRI7" s="14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3"/>
      <c r="QRV7" s="14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3"/>
      <c r="QSI7" s="12"/>
      <c r="QSJ7" s="14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3"/>
      <c r="QSX7" s="12"/>
      <c r="QSY7" s="14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3"/>
      <c r="QTL7" s="14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3"/>
      <c r="QTY7" s="12"/>
      <c r="QTZ7" s="14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3"/>
      <c r="QUN7" s="12"/>
      <c r="QUO7" s="14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3"/>
      <c r="QVB7" s="14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3"/>
      <c r="QVO7" s="12"/>
      <c r="QVP7" s="14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3"/>
      <c r="QWD7" s="12"/>
      <c r="QWE7" s="14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3"/>
      <c r="QWR7" s="14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3"/>
      <c r="QXE7" s="12"/>
      <c r="QXF7" s="14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3"/>
      <c r="QXT7" s="12"/>
      <c r="QXU7" s="14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3"/>
      <c r="QYH7" s="14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3"/>
      <c r="QYU7" s="12"/>
      <c r="QYV7" s="14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3"/>
      <c r="QZJ7" s="12"/>
      <c r="QZK7" s="14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3"/>
      <c r="QZX7" s="14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3"/>
      <c r="RAK7" s="12"/>
      <c r="RAL7" s="14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3"/>
      <c r="RAZ7" s="12"/>
      <c r="RBA7" s="14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3"/>
      <c r="RBN7" s="14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3"/>
      <c r="RCA7" s="12"/>
      <c r="RCB7" s="14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3"/>
      <c r="RCP7" s="12"/>
      <c r="RCQ7" s="14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3"/>
      <c r="RDD7" s="14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3"/>
      <c r="RDQ7" s="12"/>
      <c r="RDR7" s="14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3"/>
      <c r="REF7" s="12"/>
      <c r="REG7" s="14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3"/>
      <c r="RET7" s="14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3"/>
      <c r="RFG7" s="12"/>
      <c r="RFH7" s="14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3"/>
      <c r="RFV7" s="12"/>
      <c r="RFW7" s="14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3"/>
      <c r="RGJ7" s="14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3"/>
      <c r="RGW7" s="12"/>
      <c r="RGX7" s="14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3"/>
      <c r="RHL7" s="12"/>
      <c r="RHM7" s="14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3"/>
      <c r="RHZ7" s="14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3"/>
      <c r="RIM7" s="12"/>
      <c r="RIN7" s="14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3"/>
      <c r="RJB7" s="12"/>
      <c r="RJC7" s="14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3"/>
      <c r="RJP7" s="14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3"/>
      <c r="RKC7" s="12"/>
      <c r="RKD7" s="14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3"/>
      <c r="RKR7" s="12"/>
      <c r="RKS7" s="14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3"/>
      <c r="RLF7" s="14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3"/>
      <c r="RLS7" s="12"/>
      <c r="RLT7" s="14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3"/>
      <c r="RMH7" s="12"/>
      <c r="RMI7" s="14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3"/>
      <c r="RMV7" s="14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3"/>
      <c r="RNI7" s="12"/>
      <c r="RNJ7" s="14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3"/>
      <c r="RNX7" s="12"/>
      <c r="RNY7" s="14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3"/>
      <c r="ROL7" s="14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3"/>
      <c r="ROY7" s="12"/>
      <c r="ROZ7" s="14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3"/>
      <c r="RPN7" s="12"/>
      <c r="RPO7" s="14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3"/>
      <c r="RQB7" s="14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3"/>
      <c r="RQO7" s="12"/>
      <c r="RQP7" s="14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3"/>
      <c r="RRD7" s="12"/>
      <c r="RRE7" s="14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3"/>
      <c r="RRR7" s="14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3"/>
      <c r="RSE7" s="12"/>
      <c r="RSF7" s="14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3"/>
      <c r="RST7" s="12"/>
      <c r="RSU7" s="14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3"/>
      <c r="RTH7" s="14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3"/>
      <c r="RTU7" s="12"/>
      <c r="RTV7" s="14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3"/>
      <c r="RUJ7" s="12"/>
      <c r="RUK7" s="14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3"/>
      <c r="RUX7" s="14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3"/>
      <c r="RVK7" s="12"/>
      <c r="RVL7" s="14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3"/>
      <c r="RVZ7" s="12"/>
      <c r="RWA7" s="14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3"/>
      <c r="RWN7" s="14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3"/>
      <c r="RXA7" s="12"/>
      <c r="RXB7" s="14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3"/>
      <c r="RXP7" s="12"/>
      <c r="RXQ7" s="14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3"/>
      <c r="RYD7" s="14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3"/>
      <c r="RYQ7" s="12"/>
      <c r="RYR7" s="14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3"/>
      <c r="RZF7" s="12"/>
      <c r="RZG7" s="14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3"/>
      <c r="RZT7" s="14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3"/>
      <c r="SAG7" s="12"/>
      <c r="SAH7" s="14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3"/>
      <c r="SAV7" s="12"/>
      <c r="SAW7" s="14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3"/>
      <c r="SBJ7" s="14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3"/>
      <c r="SBW7" s="12"/>
      <c r="SBX7" s="14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3"/>
      <c r="SCL7" s="12"/>
      <c r="SCM7" s="14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3"/>
      <c r="SCZ7" s="14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3"/>
      <c r="SDM7" s="12"/>
      <c r="SDN7" s="14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3"/>
      <c r="SEB7" s="12"/>
      <c r="SEC7" s="14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3"/>
      <c r="SEP7" s="14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3"/>
      <c r="SFC7" s="12"/>
      <c r="SFD7" s="14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3"/>
      <c r="SFR7" s="12"/>
      <c r="SFS7" s="14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3"/>
      <c r="SGF7" s="14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3"/>
      <c r="SGS7" s="12"/>
      <c r="SGT7" s="14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3"/>
      <c r="SHH7" s="12"/>
      <c r="SHI7" s="14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3"/>
      <c r="SHV7" s="14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3"/>
      <c r="SII7" s="12"/>
      <c r="SIJ7" s="14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3"/>
      <c r="SIX7" s="12"/>
      <c r="SIY7" s="14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3"/>
      <c r="SJL7" s="14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3"/>
      <c r="SJY7" s="12"/>
      <c r="SJZ7" s="14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3"/>
      <c r="SKN7" s="12"/>
      <c r="SKO7" s="14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3"/>
      <c r="SLB7" s="14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3"/>
      <c r="SLO7" s="12"/>
      <c r="SLP7" s="14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3"/>
      <c r="SMD7" s="12"/>
      <c r="SME7" s="14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3"/>
      <c r="SMR7" s="14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3"/>
      <c r="SNE7" s="12"/>
      <c r="SNF7" s="14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3"/>
      <c r="SNT7" s="12"/>
      <c r="SNU7" s="14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3"/>
      <c r="SOH7" s="14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3"/>
      <c r="SOU7" s="12"/>
      <c r="SOV7" s="14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3"/>
      <c r="SPJ7" s="12"/>
      <c r="SPK7" s="14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3"/>
      <c r="SPX7" s="14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3"/>
      <c r="SQK7" s="12"/>
      <c r="SQL7" s="14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3"/>
      <c r="SQZ7" s="12"/>
      <c r="SRA7" s="14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3"/>
      <c r="SRN7" s="14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3"/>
      <c r="SSA7" s="12"/>
      <c r="SSB7" s="14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3"/>
      <c r="SSP7" s="12"/>
      <c r="SSQ7" s="14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3"/>
      <c r="STD7" s="14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3"/>
      <c r="STQ7" s="12"/>
      <c r="STR7" s="14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3"/>
      <c r="SUF7" s="12"/>
      <c r="SUG7" s="14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3"/>
      <c r="SUT7" s="14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3"/>
      <c r="SVG7" s="12"/>
      <c r="SVH7" s="14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3"/>
      <c r="SVV7" s="12"/>
      <c r="SVW7" s="14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3"/>
      <c r="SWJ7" s="14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3"/>
      <c r="SWW7" s="12"/>
      <c r="SWX7" s="14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3"/>
      <c r="SXL7" s="12"/>
      <c r="SXM7" s="14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3"/>
      <c r="SXZ7" s="14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3"/>
      <c r="SYM7" s="12"/>
      <c r="SYN7" s="14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3"/>
      <c r="SZB7" s="12"/>
      <c r="SZC7" s="14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3"/>
      <c r="SZP7" s="14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3"/>
      <c r="TAC7" s="12"/>
      <c r="TAD7" s="14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3"/>
      <c r="TAR7" s="12"/>
      <c r="TAS7" s="14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3"/>
      <c r="TBF7" s="14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3"/>
      <c r="TBS7" s="12"/>
      <c r="TBT7" s="14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3"/>
      <c r="TCH7" s="12"/>
      <c r="TCI7" s="14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3"/>
      <c r="TCV7" s="14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3"/>
      <c r="TDI7" s="12"/>
      <c r="TDJ7" s="14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3"/>
      <c r="TDX7" s="12"/>
      <c r="TDY7" s="14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3"/>
      <c r="TEL7" s="14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3"/>
      <c r="TEY7" s="12"/>
      <c r="TEZ7" s="14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3"/>
      <c r="TFN7" s="12"/>
      <c r="TFO7" s="14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3"/>
      <c r="TGB7" s="14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3"/>
      <c r="TGO7" s="12"/>
      <c r="TGP7" s="14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3"/>
      <c r="THD7" s="12"/>
      <c r="THE7" s="14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3"/>
      <c r="THR7" s="14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3"/>
      <c r="TIE7" s="12"/>
      <c r="TIF7" s="14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3"/>
      <c r="TIT7" s="12"/>
      <c r="TIU7" s="14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3"/>
      <c r="TJH7" s="14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3"/>
      <c r="TJU7" s="12"/>
      <c r="TJV7" s="14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3"/>
      <c r="TKJ7" s="12"/>
      <c r="TKK7" s="14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3"/>
      <c r="TKX7" s="14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3"/>
      <c r="TLK7" s="12"/>
      <c r="TLL7" s="14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3"/>
      <c r="TLZ7" s="12"/>
      <c r="TMA7" s="14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3"/>
      <c r="TMN7" s="14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3"/>
      <c r="TNA7" s="12"/>
      <c r="TNB7" s="14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3"/>
      <c r="TNP7" s="12"/>
      <c r="TNQ7" s="14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3"/>
      <c r="TOD7" s="14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3"/>
      <c r="TOQ7" s="12"/>
      <c r="TOR7" s="14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3"/>
      <c r="TPF7" s="12"/>
      <c r="TPG7" s="14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3"/>
      <c r="TPT7" s="14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3"/>
      <c r="TQG7" s="12"/>
      <c r="TQH7" s="14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3"/>
      <c r="TQV7" s="12"/>
      <c r="TQW7" s="14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3"/>
      <c r="TRJ7" s="14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3"/>
      <c r="TRW7" s="12"/>
      <c r="TRX7" s="14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3"/>
      <c r="TSL7" s="12"/>
      <c r="TSM7" s="14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3"/>
      <c r="TSZ7" s="14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3"/>
      <c r="TTM7" s="12"/>
      <c r="TTN7" s="14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3"/>
      <c r="TUB7" s="12"/>
      <c r="TUC7" s="14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3"/>
      <c r="TUP7" s="14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3"/>
      <c r="TVC7" s="12"/>
      <c r="TVD7" s="14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3"/>
      <c r="TVR7" s="12"/>
      <c r="TVS7" s="14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3"/>
      <c r="TWF7" s="14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3"/>
      <c r="TWS7" s="12"/>
      <c r="TWT7" s="14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3"/>
      <c r="TXH7" s="12"/>
      <c r="TXI7" s="14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3"/>
      <c r="TXV7" s="14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3"/>
      <c r="TYI7" s="12"/>
      <c r="TYJ7" s="14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3"/>
      <c r="TYX7" s="12"/>
      <c r="TYY7" s="14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3"/>
      <c r="TZL7" s="14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3"/>
      <c r="TZY7" s="12"/>
      <c r="TZZ7" s="14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3"/>
      <c r="UAN7" s="12"/>
      <c r="UAO7" s="14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3"/>
      <c r="UBB7" s="14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3"/>
      <c r="UBO7" s="12"/>
      <c r="UBP7" s="14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3"/>
      <c r="UCD7" s="12"/>
      <c r="UCE7" s="14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3"/>
      <c r="UCR7" s="14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3"/>
      <c r="UDE7" s="12"/>
      <c r="UDF7" s="14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3"/>
      <c r="UDT7" s="12"/>
      <c r="UDU7" s="14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3"/>
      <c r="UEH7" s="14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3"/>
      <c r="UEU7" s="12"/>
      <c r="UEV7" s="14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3"/>
      <c r="UFJ7" s="12"/>
      <c r="UFK7" s="14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3"/>
      <c r="UFX7" s="14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3"/>
      <c r="UGK7" s="12"/>
      <c r="UGL7" s="14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3"/>
      <c r="UGZ7" s="12"/>
      <c r="UHA7" s="14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3"/>
      <c r="UHN7" s="14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3"/>
      <c r="UIA7" s="12"/>
      <c r="UIB7" s="14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3"/>
      <c r="UIP7" s="12"/>
      <c r="UIQ7" s="14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3"/>
      <c r="UJD7" s="14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3"/>
      <c r="UJQ7" s="12"/>
      <c r="UJR7" s="14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3"/>
      <c r="UKF7" s="12"/>
      <c r="UKG7" s="14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3"/>
      <c r="UKT7" s="14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3"/>
      <c r="ULG7" s="12"/>
      <c r="ULH7" s="14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3"/>
      <c r="ULV7" s="12"/>
      <c r="ULW7" s="14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3"/>
      <c r="UMJ7" s="14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3"/>
      <c r="UMW7" s="12"/>
      <c r="UMX7" s="14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3"/>
      <c r="UNL7" s="12"/>
      <c r="UNM7" s="14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3"/>
      <c r="UNZ7" s="14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3"/>
      <c r="UOM7" s="12"/>
      <c r="UON7" s="14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3"/>
      <c r="UPB7" s="12"/>
      <c r="UPC7" s="14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3"/>
      <c r="UPP7" s="14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3"/>
      <c r="UQC7" s="12"/>
      <c r="UQD7" s="14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3"/>
      <c r="UQR7" s="12"/>
      <c r="UQS7" s="14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3"/>
      <c r="URF7" s="14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3"/>
      <c r="URS7" s="12"/>
      <c r="URT7" s="14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3"/>
      <c r="USH7" s="12"/>
      <c r="USI7" s="14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3"/>
      <c r="USV7" s="14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3"/>
      <c r="UTI7" s="12"/>
      <c r="UTJ7" s="14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3"/>
      <c r="UTX7" s="12"/>
      <c r="UTY7" s="14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3"/>
      <c r="UUL7" s="14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3"/>
      <c r="UUY7" s="12"/>
      <c r="UUZ7" s="14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3"/>
      <c r="UVN7" s="12"/>
      <c r="UVO7" s="14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3"/>
      <c r="UWB7" s="14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3"/>
      <c r="UWO7" s="12"/>
      <c r="UWP7" s="14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3"/>
      <c r="UXD7" s="12"/>
      <c r="UXE7" s="14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3"/>
      <c r="UXR7" s="14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3"/>
      <c r="UYE7" s="12"/>
      <c r="UYF7" s="14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3"/>
      <c r="UYT7" s="12"/>
      <c r="UYU7" s="14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3"/>
      <c r="UZH7" s="14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3"/>
      <c r="UZU7" s="12"/>
      <c r="UZV7" s="14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3"/>
      <c r="VAJ7" s="12"/>
      <c r="VAK7" s="14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3"/>
      <c r="VAX7" s="14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3"/>
      <c r="VBK7" s="12"/>
      <c r="VBL7" s="14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3"/>
      <c r="VBZ7" s="12"/>
      <c r="VCA7" s="14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3"/>
      <c r="VCN7" s="14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3"/>
      <c r="VDA7" s="12"/>
      <c r="VDB7" s="14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3"/>
      <c r="VDP7" s="12"/>
      <c r="VDQ7" s="14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3"/>
      <c r="VED7" s="14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3"/>
      <c r="VEQ7" s="12"/>
      <c r="VER7" s="14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3"/>
      <c r="VFF7" s="12"/>
      <c r="VFG7" s="14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3"/>
      <c r="VFT7" s="14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3"/>
      <c r="VGG7" s="12"/>
      <c r="VGH7" s="14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3"/>
      <c r="VGV7" s="12"/>
      <c r="VGW7" s="14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3"/>
      <c r="VHJ7" s="14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3"/>
      <c r="VHW7" s="12"/>
      <c r="VHX7" s="14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3"/>
      <c r="VIL7" s="12"/>
      <c r="VIM7" s="14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3"/>
      <c r="VIZ7" s="14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3"/>
      <c r="VJM7" s="12"/>
      <c r="VJN7" s="14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3"/>
      <c r="VKB7" s="12"/>
      <c r="VKC7" s="14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3"/>
      <c r="VKP7" s="14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3"/>
      <c r="VLC7" s="12"/>
      <c r="VLD7" s="14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3"/>
      <c r="VLR7" s="12"/>
      <c r="VLS7" s="14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3"/>
      <c r="VMF7" s="14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3"/>
      <c r="VMS7" s="12"/>
      <c r="VMT7" s="14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3"/>
      <c r="VNH7" s="12"/>
      <c r="VNI7" s="14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3"/>
      <c r="VNV7" s="14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3"/>
      <c r="VOI7" s="12"/>
      <c r="VOJ7" s="14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3"/>
      <c r="VOX7" s="12"/>
      <c r="VOY7" s="14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3"/>
      <c r="VPL7" s="14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3"/>
      <c r="VPY7" s="12"/>
      <c r="VPZ7" s="14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3"/>
      <c r="VQN7" s="12"/>
      <c r="VQO7" s="14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3"/>
      <c r="VRB7" s="14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3"/>
      <c r="VRO7" s="12"/>
      <c r="VRP7" s="14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3"/>
      <c r="VSD7" s="12"/>
      <c r="VSE7" s="14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3"/>
      <c r="VSR7" s="14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3"/>
      <c r="VTE7" s="12"/>
      <c r="VTF7" s="14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3"/>
      <c r="VTT7" s="12"/>
      <c r="VTU7" s="14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3"/>
      <c r="VUH7" s="14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3"/>
      <c r="VUU7" s="12"/>
      <c r="VUV7" s="14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3"/>
      <c r="VVJ7" s="12"/>
      <c r="VVK7" s="14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3"/>
      <c r="VVX7" s="14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3"/>
      <c r="VWK7" s="12"/>
      <c r="VWL7" s="14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3"/>
      <c r="VWZ7" s="12"/>
      <c r="VXA7" s="14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3"/>
      <c r="VXN7" s="14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3"/>
      <c r="VYA7" s="12"/>
      <c r="VYB7" s="14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3"/>
      <c r="VYP7" s="12"/>
      <c r="VYQ7" s="14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3"/>
      <c r="VZD7" s="14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3"/>
      <c r="VZQ7" s="12"/>
      <c r="VZR7" s="14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3"/>
      <c r="WAF7" s="12"/>
      <c r="WAG7" s="14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3"/>
      <c r="WAT7" s="14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3"/>
      <c r="WBG7" s="12"/>
      <c r="WBH7" s="14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3"/>
      <c r="WBV7" s="12"/>
      <c r="WBW7" s="14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3"/>
      <c r="WCJ7" s="14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3"/>
      <c r="WCW7" s="12"/>
      <c r="WCX7" s="14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3"/>
      <c r="WDL7" s="12"/>
      <c r="WDM7" s="14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3"/>
      <c r="WDZ7" s="14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3"/>
      <c r="WEM7" s="12"/>
      <c r="WEN7" s="14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3"/>
      <c r="WFB7" s="12"/>
      <c r="WFC7" s="14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3"/>
      <c r="WFP7" s="14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3"/>
      <c r="WGC7" s="12"/>
      <c r="WGD7" s="14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3"/>
      <c r="WGR7" s="12"/>
      <c r="WGS7" s="14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3"/>
      <c r="WHF7" s="14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3"/>
      <c r="WHS7" s="12"/>
      <c r="WHT7" s="14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3"/>
      <c r="WIH7" s="12"/>
      <c r="WII7" s="14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3"/>
      <c r="WIV7" s="14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3"/>
      <c r="WJI7" s="12"/>
      <c r="WJJ7" s="14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3"/>
      <c r="WJX7" s="12"/>
      <c r="WJY7" s="14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3"/>
      <c r="WKL7" s="14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3"/>
      <c r="WKY7" s="12"/>
      <c r="WKZ7" s="14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3"/>
      <c r="WLN7" s="12"/>
      <c r="WLO7" s="14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3"/>
      <c r="WMB7" s="14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3"/>
      <c r="WMO7" s="12"/>
      <c r="WMP7" s="14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3"/>
      <c r="WND7" s="12"/>
      <c r="WNE7" s="14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3"/>
      <c r="WNR7" s="14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3"/>
      <c r="WOE7" s="12"/>
      <c r="WOF7" s="14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3"/>
      <c r="WOT7" s="12"/>
      <c r="WOU7" s="14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3"/>
      <c r="WPH7" s="14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3"/>
      <c r="WPU7" s="12"/>
      <c r="WPV7" s="14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3"/>
      <c r="WQJ7" s="12"/>
      <c r="WQK7" s="14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3"/>
      <c r="WQX7" s="14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3"/>
      <c r="WRK7" s="12"/>
      <c r="WRL7" s="14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3"/>
      <c r="WRZ7" s="12"/>
      <c r="WSA7" s="14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3"/>
      <c r="WSN7" s="14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3"/>
      <c r="WTA7" s="12"/>
      <c r="WTB7" s="14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3"/>
      <c r="WTP7" s="12"/>
      <c r="WTQ7" s="14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3"/>
      <c r="WUD7" s="14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3"/>
      <c r="WUQ7" s="12"/>
      <c r="WUR7" s="14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3"/>
      <c r="WVF7" s="12"/>
      <c r="WVG7" s="14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3"/>
      <c r="WVT7" s="14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3"/>
      <c r="WWG7" s="12"/>
      <c r="WWH7" s="14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3"/>
      <c r="WWV7" s="12"/>
      <c r="WWW7" s="14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3"/>
      <c r="WXJ7" s="14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3"/>
      <c r="WXW7" s="12"/>
      <c r="WXX7" s="14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3"/>
      <c r="WYL7" s="12"/>
      <c r="WYM7" s="14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3"/>
      <c r="WYZ7" s="14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3"/>
      <c r="WZM7" s="12"/>
      <c r="WZN7" s="14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3"/>
      <c r="XAB7" s="12"/>
      <c r="XAC7" s="14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3"/>
      <c r="XAP7" s="14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3"/>
      <c r="XBC7" s="12"/>
      <c r="XBD7" s="14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3"/>
      <c r="XBR7" s="12"/>
      <c r="XBS7" s="14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3"/>
      <c r="XCF7" s="14"/>
      <c r="XCG7" s="15"/>
      <c r="XCH7" s="15"/>
      <c r="XCI7" s="15"/>
    </row>
    <row r="8" spans="1:16311" s="25" customFormat="1" ht="18.75" customHeight="1" x14ac:dyDescent="0.25">
      <c r="A8" s="9" t="s">
        <v>22</v>
      </c>
      <c r="B8" s="6">
        <f>MTF!D3</f>
        <v>672</v>
      </c>
      <c r="C8" s="6">
        <f>MTF!E3</f>
        <v>666</v>
      </c>
      <c r="D8" s="6">
        <f>MTF!F3</f>
        <v>559</v>
      </c>
      <c r="E8" s="6">
        <f>MTF!G3</f>
        <v>450</v>
      </c>
      <c r="F8" s="6">
        <f>MTF!H3</f>
        <v>313</v>
      </c>
      <c r="G8" s="6">
        <f>MTF!I3</f>
        <v>168</v>
      </c>
      <c r="H8" s="6">
        <f>MTF!J3</f>
        <v>113</v>
      </c>
      <c r="I8" s="6">
        <f>MTF!K3</f>
        <v>0</v>
      </c>
      <c r="J8" s="6">
        <f>MTF!L3</f>
        <v>0</v>
      </c>
      <c r="K8" s="6">
        <f>MTF!M3</f>
        <v>0</v>
      </c>
      <c r="L8" s="6">
        <f>MTF!N3</f>
        <v>0</v>
      </c>
      <c r="M8" s="6">
        <f>MTF!O3</f>
        <v>0</v>
      </c>
      <c r="N8" s="6">
        <f>MTF!P3</f>
        <v>0</v>
      </c>
      <c r="O8" s="12"/>
      <c r="P8" s="9" t="s">
        <v>22</v>
      </c>
      <c r="Q8" s="32">
        <f t="shared" si="5"/>
        <v>46</v>
      </c>
      <c r="R8" s="32">
        <f>MTF!R3</f>
        <v>1</v>
      </c>
      <c r="S8" s="32">
        <f>MTF!S3</f>
        <v>28</v>
      </c>
      <c r="T8" s="32">
        <f>MTF!T3</f>
        <v>15</v>
      </c>
      <c r="U8" s="32">
        <f>MTF!U3</f>
        <v>0</v>
      </c>
      <c r="V8" s="32">
        <f>MTF!V3</f>
        <v>2</v>
      </c>
      <c r="W8" s="32">
        <f>MTF!W3</f>
        <v>0</v>
      </c>
      <c r="X8" s="32">
        <f>MTF!X3</f>
        <v>0</v>
      </c>
      <c r="Y8" s="32">
        <f>MTF!Y3</f>
        <v>0</v>
      </c>
      <c r="Z8" s="32">
        <f>MTF!Z3</f>
        <v>0</v>
      </c>
      <c r="AA8" s="32">
        <f>MTF!AA3</f>
        <v>0</v>
      </c>
      <c r="AB8" s="32">
        <f>MTF!AB3</f>
        <v>0</v>
      </c>
      <c r="AC8" s="32">
        <f>MTF!AC3</f>
        <v>0</v>
      </c>
      <c r="AD8" s="32">
        <f>MTF!AD3</f>
        <v>0</v>
      </c>
      <c r="AE8" s="12"/>
      <c r="AF8" s="9" t="s">
        <v>22</v>
      </c>
      <c r="AG8" s="6">
        <f>MTF!AF3</f>
        <v>4</v>
      </c>
      <c r="AH8" s="6">
        <f>MTF!AG3</f>
        <v>4</v>
      </c>
      <c r="AI8" s="6">
        <f>MTF!AH3</f>
        <v>4</v>
      </c>
      <c r="AJ8" s="6">
        <f>MTF!AI3</f>
        <v>4</v>
      </c>
      <c r="AK8" s="6">
        <f>MTF!AJ3</f>
        <v>4</v>
      </c>
      <c r="AL8" s="6">
        <f>MTF!AK3</f>
        <v>4</v>
      </c>
      <c r="AM8" s="6">
        <f>MTF!AL3</f>
        <v>4</v>
      </c>
      <c r="AN8" s="6">
        <f>MTF!AM3</f>
        <v>0</v>
      </c>
      <c r="AO8" s="6">
        <f>MTF!AN3</f>
        <v>0</v>
      </c>
      <c r="AP8" s="6">
        <f>MTF!AO3</f>
        <v>0</v>
      </c>
      <c r="AQ8" s="6">
        <f>MTF!AP3</f>
        <v>0</v>
      </c>
      <c r="AR8" s="6">
        <f>MTF!AQ3</f>
        <v>0</v>
      </c>
      <c r="AS8" s="6">
        <f>MTF!AR3</f>
        <v>0</v>
      </c>
      <c r="AT8" s="44"/>
      <c r="AU8" s="55">
        <f>MTF!AT3</f>
        <v>3</v>
      </c>
      <c r="AV8" s="55">
        <f>MTF!AU3</f>
        <v>2</v>
      </c>
      <c r="AW8" s="55">
        <f>MTF!AV3</f>
        <v>2</v>
      </c>
      <c r="AX8" s="15"/>
      <c r="AY8" s="15"/>
      <c r="AZ8" s="15"/>
      <c r="BA8" s="13"/>
      <c r="BB8" s="14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3"/>
      <c r="BO8" s="12"/>
      <c r="BP8" s="14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3"/>
      <c r="CD8" s="12"/>
      <c r="CE8" s="14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3"/>
      <c r="CR8" s="14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3"/>
      <c r="DE8" s="12"/>
      <c r="DF8" s="14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3"/>
      <c r="DT8" s="12"/>
      <c r="DU8" s="14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3"/>
      <c r="EH8" s="14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3"/>
      <c r="EU8" s="12"/>
      <c r="EV8" s="14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3"/>
      <c r="FJ8" s="12"/>
      <c r="FK8" s="14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3"/>
      <c r="FX8" s="14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3"/>
      <c r="GK8" s="12"/>
      <c r="GL8" s="14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3"/>
      <c r="GZ8" s="12"/>
      <c r="HA8" s="14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3"/>
      <c r="HN8" s="14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3"/>
      <c r="IA8" s="12"/>
      <c r="IB8" s="14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3"/>
      <c r="IP8" s="12"/>
      <c r="IQ8" s="14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3"/>
      <c r="JD8" s="14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3"/>
      <c r="JQ8" s="12"/>
      <c r="JR8" s="14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3"/>
      <c r="KF8" s="12"/>
      <c r="KG8" s="14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3"/>
      <c r="KT8" s="14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3"/>
      <c r="LG8" s="12"/>
      <c r="LH8" s="14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3"/>
      <c r="LV8" s="12"/>
      <c r="LW8" s="14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3"/>
      <c r="MJ8" s="14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3"/>
      <c r="MW8" s="12"/>
      <c r="MX8" s="14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3"/>
      <c r="NL8" s="12"/>
      <c r="NM8" s="14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3"/>
      <c r="NZ8" s="14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3"/>
      <c r="OM8" s="12"/>
      <c r="ON8" s="14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3"/>
      <c r="PB8" s="12"/>
      <c r="PC8" s="14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3"/>
      <c r="PP8" s="14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3"/>
      <c r="QC8" s="12"/>
      <c r="QD8" s="14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3"/>
      <c r="QR8" s="12"/>
      <c r="QS8" s="14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3"/>
      <c r="RF8" s="14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3"/>
      <c r="RS8" s="12"/>
      <c r="RT8" s="14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3"/>
      <c r="SH8" s="12"/>
      <c r="SI8" s="14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3"/>
      <c r="SV8" s="14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3"/>
      <c r="TI8" s="12"/>
      <c r="TJ8" s="14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3"/>
      <c r="TX8" s="12"/>
      <c r="TY8" s="14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3"/>
      <c r="UL8" s="14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3"/>
      <c r="UY8" s="12"/>
      <c r="UZ8" s="14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3"/>
      <c r="VN8" s="12"/>
      <c r="VO8" s="14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3"/>
      <c r="WB8" s="14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3"/>
      <c r="WO8" s="12"/>
      <c r="WP8" s="14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3"/>
      <c r="XD8" s="12"/>
      <c r="XE8" s="14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3"/>
      <c r="XR8" s="14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3"/>
      <c r="YE8" s="12"/>
      <c r="YF8" s="14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3"/>
      <c r="YT8" s="12"/>
      <c r="YU8" s="14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3"/>
      <c r="ZH8" s="14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3"/>
      <c r="ZU8" s="12"/>
      <c r="ZV8" s="14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3"/>
      <c r="AAJ8" s="12"/>
      <c r="AAK8" s="14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3"/>
      <c r="AAX8" s="14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3"/>
      <c r="ABK8" s="12"/>
      <c r="ABL8" s="14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3"/>
      <c r="ABZ8" s="12"/>
      <c r="ACA8" s="14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3"/>
      <c r="ACN8" s="14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3"/>
      <c r="ADA8" s="12"/>
      <c r="ADB8" s="14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3"/>
      <c r="ADP8" s="12"/>
      <c r="ADQ8" s="14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3"/>
      <c r="AED8" s="14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3"/>
      <c r="AEQ8" s="12"/>
      <c r="AER8" s="14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3"/>
      <c r="AFF8" s="12"/>
      <c r="AFG8" s="14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3"/>
      <c r="AFT8" s="14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3"/>
      <c r="AGG8" s="12"/>
      <c r="AGH8" s="14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3"/>
      <c r="AGV8" s="12"/>
      <c r="AGW8" s="14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3"/>
      <c r="AHJ8" s="14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3"/>
      <c r="AHW8" s="12"/>
      <c r="AHX8" s="14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3"/>
      <c r="AIL8" s="12"/>
      <c r="AIM8" s="14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3"/>
      <c r="AIZ8" s="14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3"/>
      <c r="AJM8" s="12"/>
      <c r="AJN8" s="14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3"/>
      <c r="AKB8" s="12"/>
      <c r="AKC8" s="14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3"/>
      <c r="AKP8" s="14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3"/>
      <c r="ALC8" s="12"/>
      <c r="ALD8" s="14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3"/>
      <c r="ALR8" s="12"/>
      <c r="ALS8" s="14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3"/>
      <c r="AMF8" s="14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3"/>
      <c r="AMS8" s="12"/>
      <c r="AMT8" s="14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3"/>
      <c r="ANH8" s="12"/>
      <c r="ANI8" s="14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3"/>
      <c r="ANV8" s="14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3"/>
      <c r="AOI8" s="12"/>
      <c r="AOJ8" s="14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3"/>
      <c r="AOX8" s="12"/>
      <c r="AOY8" s="14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3"/>
      <c r="APL8" s="14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3"/>
      <c r="APY8" s="12"/>
      <c r="APZ8" s="14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3"/>
      <c r="AQN8" s="12"/>
      <c r="AQO8" s="14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3"/>
      <c r="ARB8" s="14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3"/>
      <c r="ARO8" s="12"/>
      <c r="ARP8" s="14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3"/>
      <c r="ASD8" s="12"/>
      <c r="ASE8" s="14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3"/>
      <c r="ASR8" s="14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3"/>
      <c r="ATE8" s="12"/>
      <c r="ATF8" s="14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3"/>
      <c r="ATT8" s="12"/>
      <c r="ATU8" s="14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3"/>
      <c r="AUH8" s="14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3"/>
      <c r="AUU8" s="12"/>
      <c r="AUV8" s="14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3"/>
      <c r="AVJ8" s="12"/>
      <c r="AVK8" s="14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3"/>
      <c r="AVX8" s="14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3"/>
      <c r="AWK8" s="12"/>
      <c r="AWL8" s="14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3"/>
      <c r="AWZ8" s="12"/>
      <c r="AXA8" s="14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3"/>
      <c r="AXN8" s="14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3"/>
      <c r="AYA8" s="12"/>
      <c r="AYB8" s="14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3"/>
      <c r="AYP8" s="12"/>
      <c r="AYQ8" s="14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3"/>
      <c r="AZD8" s="14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3"/>
      <c r="AZQ8" s="12"/>
      <c r="AZR8" s="14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3"/>
      <c r="BAF8" s="12"/>
      <c r="BAG8" s="14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3"/>
      <c r="BAT8" s="14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3"/>
      <c r="BBG8" s="12"/>
      <c r="BBH8" s="14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3"/>
      <c r="BBV8" s="12"/>
      <c r="BBW8" s="14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3"/>
      <c r="BCJ8" s="14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3"/>
      <c r="BCW8" s="12"/>
      <c r="BCX8" s="14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3"/>
      <c r="BDL8" s="12"/>
      <c r="BDM8" s="14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3"/>
      <c r="BDZ8" s="14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3"/>
      <c r="BEM8" s="12"/>
      <c r="BEN8" s="14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3"/>
      <c r="BFB8" s="12"/>
      <c r="BFC8" s="14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3"/>
      <c r="BFP8" s="14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3"/>
      <c r="BGC8" s="12"/>
      <c r="BGD8" s="14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3"/>
      <c r="BGR8" s="12"/>
      <c r="BGS8" s="14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3"/>
      <c r="BHF8" s="14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3"/>
      <c r="BHS8" s="12"/>
      <c r="BHT8" s="14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3"/>
      <c r="BIH8" s="12"/>
      <c r="BII8" s="14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3"/>
      <c r="BIV8" s="14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3"/>
      <c r="BJI8" s="12"/>
      <c r="BJJ8" s="14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3"/>
      <c r="BJX8" s="12"/>
      <c r="BJY8" s="14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3"/>
      <c r="BKL8" s="14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3"/>
      <c r="BKY8" s="12"/>
      <c r="BKZ8" s="14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3"/>
      <c r="BLN8" s="12"/>
      <c r="BLO8" s="14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3"/>
      <c r="BMB8" s="14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3"/>
      <c r="BMO8" s="12"/>
      <c r="BMP8" s="14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3"/>
      <c r="BND8" s="12"/>
      <c r="BNE8" s="14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3"/>
      <c r="BNR8" s="14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3"/>
      <c r="BOE8" s="12"/>
      <c r="BOF8" s="14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3"/>
      <c r="BOT8" s="12"/>
      <c r="BOU8" s="14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3"/>
      <c r="BPH8" s="14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3"/>
      <c r="BPU8" s="12"/>
      <c r="BPV8" s="14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3"/>
      <c r="BQJ8" s="12"/>
      <c r="BQK8" s="14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3"/>
      <c r="BQX8" s="14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3"/>
      <c r="BRK8" s="12"/>
      <c r="BRL8" s="14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3"/>
      <c r="BRZ8" s="12"/>
      <c r="BSA8" s="14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3"/>
      <c r="BSN8" s="14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3"/>
      <c r="BTA8" s="12"/>
      <c r="BTB8" s="14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3"/>
      <c r="BTP8" s="12"/>
      <c r="BTQ8" s="14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3"/>
      <c r="BUD8" s="14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3"/>
      <c r="BUQ8" s="12"/>
      <c r="BUR8" s="14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3"/>
      <c r="BVF8" s="12"/>
      <c r="BVG8" s="14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3"/>
      <c r="BVT8" s="14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3"/>
      <c r="BWG8" s="12"/>
      <c r="BWH8" s="14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3"/>
      <c r="BWV8" s="12"/>
      <c r="BWW8" s="14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3"/>
      <c r="BXJ8" s="14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3"/>
      <c r="BXW8" s="12"/>
      <c r="BXX8" s="14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3"/>
      <c r="BYL8" s="12"/>
      <c r="BYM8" s="14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3"/>
      <c r="BYZ8" s="14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3"/>
      <c r="BZM8" s="12"/>
      <c r="BZN8" s="14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3"/>
      <c r="CAB8" s="12"/>
      <c r="CAC8" s="14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3"/>
      <c r="CAP8" s="14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3"/>
      <c r="CBC8" s="12"/>
      <c r="CBD8" s="14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3"/>
      <c r="CBR8" s="12"/>
      <c r="CBS8" s="14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3"/>
      <c r="CCF8" s="14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3"/>
      <c r="CCS8" s="12"/>
      <c r="CCT8" s="14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3"/>
      <c r="CDH8" s="12"/>
      <c r="CDI8" s="14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3"/>
      <c r="CDV8" s="14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3"/>
      <c r="CEI8" s="12"/>
      <c r="CEJ8" s="14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3"/>
      <c r="CEX8" s="12"/>
      <c r="CEY8" s="14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3"/>
      <c r="CFL8" s="14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3"/>
      <c r="CFY8" s="12"/>
      <c r="CFZ8" s="14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3"/>
      <c r="CGN8" s="12"/>
      <c r="CGO8" s="14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3"/>
      <c r="CHB8" s="14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3"/>
      <c r="CHO8" s="12"/>
      <c r="CHP8" s="14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3"/>
      <c r="CID8" s="12"/>
      <c r="CIE8" s="14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3"/>
      <c r="CIR8" s="14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3"/>
      <c r="CJE8" s="12"/>
      <c r="CJF8" s="14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3"/>
      <c r="CJT8" s="12"/>
      <c r="CJU8" s="14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3"/>
      <c r="CKH8" s="14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3"/>
      <c r="CKU8" s="12"/>
      <c r="CKV8" s="14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3"/>
      <c r="CLJ8" s="12"/>
      <c r="CLK8" s="14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3"/>
      <c r="CLX8" s="14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3"/>
      <c r="CMK8" s="12"/>
      <c r="CML8" s="14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3"/>
      <c r="CMZ8" s="12"/>
      <c r="CNA8" s="14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3"/>
      <c r="CNN8" s="14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3"/>
      <c r="COA8" s="12"/>
      <c r="COB8" s="14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3"/>
      <c r="COP8" s="12"/>
      <c r="COQ8" s="14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3"/>
      <c r="CPD8" s="14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3"/>
      <c r="CPQ8" s="12"/>
      <c r="CPR8" s="14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3"/>
      <c r="CQF8" s="12"/>
      <c r="CQG8" s="14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3"/>
      <c r="CQT8" s="14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3"/>
      <c r="CRG8" s="12"/>
      <c r="CRH8" s="14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3"/>
      <c r="CRV8" s="12"/>
      <c r="CRW8" s="14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3"/>
      <c r="CSJ8" s="14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3"/>
      <c r="CSW8" s="12"/>
      <c r="CSX8" s="14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3"/>
      <c r="CTL8" s="12"/>
      <c r="CTM8" s="14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3"/>
      <c r="CTZ8" s="14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3"/>
      <c r="CUM8" s="12"/>
      <c r="CUN8" s="14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3"/>
      <c r="CVB8" s="12"/>
      <c r="CVC8" s="14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3"/>
      <c r="CVP8" s="14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3"/>
      <c r="CWC8" s="12"/>
      <c r="CWD8" s="14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3"/>
      <c r="CWR8" s="12"/>
      <c r="CWS8" s="14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3"/>
      <c r="CXF8" s="14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3"/>
      <c r="CXS8" s="12"/>
      <c r="CXT8" s="14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3"/>
      <c r="CYH8" s="12"/>
      <c r="CYI8" s="14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3"/>
      <c r="CYV8" s="14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3"/>
      <c r="CZI8" s="12"/>
      <c r="CZJ8" s="14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3"/>
      <c r="CZX8" s="12"/>
      <c r="CZY8" s="14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3"/>
      <c r="DAL8" s="14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3"/>
      <c r="DAY8" s="12"/>
      <c r="DAZ8" s="14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3"/>
      <c r="DBN8" s="12"/>
      <c r="DBO8" s="14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3"/>
      <c r="DCB8" s="14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3"/>
      <c r="DCO8" s="12"/>
      <c r="DCP8" s="14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3"/>
      <c r="DDD8" s="12"/>
      <c r="DDE8" s="14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3"/>
      <c r="DDR8" s="14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3"/>
      <c r="DEE8" s="12"/>
      <c r="DEF8" s="14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3"/>
      <c r="DET8" s="12"/>
      <c r="DEU8" s="14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3"/>
      <c r="DFH8" s="14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3"/>
      <c r="DFU8" s="12"/>
      <c r="DFV8" s="14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3"/>
      <c r="DGJ8" s="12"/>
      <c r="DGK8" s="14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3"/>
      <c r="DGX8" s="14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3"/>
      <c r="DHK8" s="12"/>
      <c r="DHL8" s="14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3"/>
      <c r="DHZ8" s="12"/>
      <c r="DIA8" s="14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3"/>
      <c r="DIN8" s="14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3"/>
      <c r="DJA8" s="12"/>
      <c r="DJB8" s="14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3"/>
      <c r="DJP8" s="12"/>
      <c r="DJQ8" s="14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3"/>
      <c r="DKD8" s="14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3"/>
      <c r="DKQ8" s="12"/>
      <c r="DKR8" s="14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3"/>
      <c r="DLF8" s="12"/>
      <c r="DLG8" s="14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3"/>
      <c r="DLT8" s="14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3"/>
      <c r="DMG8" s="12"/>
      <c r="DMH8" s="14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3"/>
      <c r="DMV8" s="12"/>
      <c r="DMW8" s="14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3"/>
      <c r="DNJ8" s="14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3"/>
      <c r="DNW8" s="12"/>
      <c r="DNX8" s="14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3"/>
      <c r="DOL8" s="12"/>
      <c r="DOM8" s="14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3"/>
      <c r="DOZ8" s="14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3"/>
      <c r="DPM8" s="12"/>
      <c r="DPN8" s="14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3"/>
      <c r="DQB8" s="12"/>
      <c r="DQC8" s="14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3"/>
      <c r="DQP8" s="14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3"/>
      <c r="DRC8" s="12"/>
      <c r="DRD8" s="14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3"/>
      <c r="DRR8" s="12"/>
      <c r="DRS8" s="14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3"/>
      <c r="DSF8" s="14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3"/>
      <c r="DSS8" s="12"/>
      <c r="DST8" s="14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3"/>
      <c r="DTH8" s="12"/>
      <c r="DTI8" s="14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3"/>
      <c r="DTV8" s="14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3"/>
      <c r="DUI8" s="12"/>
      <c r="DUJ8" s="14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3"/>
      <c r="DUX8" s="12"/>
      <c r="DUY8" s="14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3"/>
      <c r="DVL8" s="14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3"/>
      <c r="DVY8" s="12"/>
      <c r="DVZ8" s="14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3"/>
      <c r="DWN8" s="12"/>
      <c r="DWO8" s="14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3"/>
      <c r="DXB8" s="14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3"/>
      <c r="DXO8" s="12"/>
      <c r="DXP8" s="14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3"/>
      <c r="DYD8" s="12"/>
      <c r="DYE8" s="14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3"/>
      <c r="DYR8" s="14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3"/>
      <c r="DZE8" s="12"/>
      <c r="DZF8" s="14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3"/>
      <c r="DZT8" s="12"/>
      <c r="DZU8" s="14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3"/>
      <c r="EAH8" s="14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3"/>
      <c r="EAU8" s="12"/>
      <c r="EAV8" s="14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3"/>
      <c r="EBJ8" s="12"/>
      <c r="EBK8" s="14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3"/>
      <c r="EBX8" s="14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3"/>
      <c r="ECK8" s="12"/>
      <c r="ECL8" s="14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3"/>
      <c r="ECZ8" s="12"/>
      <c r="EDA8" s="14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3"/>
      <c r="EDN8" s="14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3"/>
      <c r="EEA8" s="12"/>
      <c r="EEB8" s="14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3"/>
      <c r="EEP8" s="12"/>
      <c r="EEQ8" s="14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3"/>
      <c r="EFD8" s="14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3"/>
      <c r="EFQ8" s="12"/>
      <c r="EFR8" s="14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3"/>
      <c r="EGF8" s="12"/>
      <c r="EGG8" s="14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3"/>
      <c r="EGT8" s="14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3"/>
      <c r="EHG8" s="12"/>
      <c r="EHH8" s="14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3"/>
      <c r="EHV8" s="12"/>
      <c r="EHW8" s="14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3"/>
      <c r="EIJ8" s="14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3"/>
      <c r="EIW8" s="12"/>
      <c r="EIX8" s="14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3"/>
      <c r="EJL8" s="12"/>
      <c r="EJM8" s="14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3"/>
      <c r="EJZ8" s="14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3"/>
      <c r="EKM8" s="12"/>
      <c r="EKN8" s="14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3"/>
      <c r="ELB8" s="12"/>
      <c r="ELC8" s="14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3"/>
      <c r="ELP8" s="14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3"/>
      <c r="EMC8" s="12"/>
      <c r="EMD8" s="14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3"/>
      <c r="EMR8" s="12"/>
      <c r="EMS8" s="14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3"/>
      <c r="ENF8" s="14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3"/>
      <c r="ENS8" s="12"/>
      <c r="ENT8" s="14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3"/>
      <c r="EOH8" s="12"/>
      <c r="EOI8" s="14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3"/>
      <c r="EOV8" s="14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3"/>
      <c r="EPI8" s="12"/>
      <c r="EPJ8" s="14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3"/>
      <c r="EPX8" s="12"/>
      <c r="EPY8" s="14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3"/>
      <c r="EQL8" s="14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3"/>
      <c r="EQY8" s="12"/>
      <c r="EQZ8" s="14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3"/>
      <c r="ERN8" s="12"/>
      <c r="ERO8" s="14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3"/>
      <c r="ESB8" s="14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3"/>
      <c r="ESO8" s="12"/>
      <c r="ESP8" s="14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3"/>
      <c r="ETD8" s="12"/>
      <c r="ETE8" s="14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3"/>
      <c r="ETR8" s="14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3"/>
      <c r="EUE8" s="12"/>
      <c r="EUF8" s="14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3"/>
      <c r="EUT8" s="12"/>
      <c r="EUU8" s="14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3"/>
      <c r="EVH8" s="14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3"/>
      <c r="EVU8" s="12"/>
      <c r="EVV8" s="14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3"/>
      <c r="EWJ8" s="12"/>
      <c r="EWK8" s="14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3"/>
      <c r="EWX8" s="14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3"/>
      <c r="EXK8" s="12"/>
      <c r="EXL8" s="14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3"/>
      <c r="EXZ8" s="12"/>
      <c r="EYA8" s="14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3"/>
      <c r="EYN8" s="14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3"/>
      <c r="EZA8" s="12"/>
      <c r="EZB8" s="14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3"/>
      <c r="EZP8" s="12"/>
      <c r="EZQ8" s="14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3"/>
      <c r="FAD8" s="14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3"/>
      <c r="FAQ8" s="12"/>
      <c r="FAR8" s="14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3"/>
      <c r="FBF8" s="12"/>
      <c r="FBG8" s="14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3"/>
      <c r="FBT8" s="14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3"/>
      <c r="FCG8" s="12"/>
      <c r="FCH8" s="14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3"/>
      <c r="FCV8" s="12"/>
      <c r="FCW8" s="14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3"/>
      <c r="FDJ8" s="14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3"/>
      <c r="FDW8" s="12"/>
      <c r="FDX8" s="14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3"/>
      <c r="FEL8" s="12"/>
      <c r="FEM8" s="14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3"/>
      <c r="FEZ8" s="14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3"/>
      <c r="FFM8" s="12"/>
      <c r="FFN8" s="14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3"/>
      <c r="FGB8" s="12"/>
      <c r="FGC8" s="14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3"/>
      <c r="FGP8" s="14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3"/>
      <c r="FHC8" s="12"/>
      <c r="FHD8" s="14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3"/>
      <c r="FHR8" s="12"/>
      <c r="FHS8" s="14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3"/>
      <c r="FIF8" s="14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3"/>
      <c r="FIS8" s="12"/>
      <c r="FIT8" s="14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3"/>
      <c r="FJH8" s="12"/>
      <c r="FJI8" s="14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3"/>
      <c r="FJV8" s="14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3"/>
      <c r="FKI8" s="12"/>
      <c r="FKJ8" s="14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3"/>
      <c r="FKX8" s="12"/>
      <c r="FKY8" s="14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3"/>
      <c r="FLL8" s="14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3"/>
      <c r="FLY8" s="12"/>
      <c r="FLZ8" s="14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3"/>
      <c r="FMN8" s="12"/>
      <c r="FMO8" s="14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3"/>
      <c r="FNB8" s="14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3"/>
      <c r="FNO8" s="12"/>
      <c r="FNP8" s="14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3"/>
      <c r="FOD8" s="12"/>
      <c r="FOE8" s="14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3"/>
      <c r="FOR8" s="14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3"/>
      <c r="FPE8" s="12"/>
      <c r="FPF8" s="14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3"/>
      <c r="FPT8" s="12"/>
      <c r="FPU8" s="14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3"/>
      <c r="FQH8" s="14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3"/>
      <c r="FQU8" s="12"/>
      <c r="FQV8" s="14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3"/>
      <c r="FRJ8" s="12"/>
      <c r="FRK8" s="14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3"/>
      <c r="FRX8" s="14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3"/>
      <c r="FSK8" s="12"/>
      <c r="FSL8" s="14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3"/>
      <c r="FSZ8" s="12"/>
      <c r="FTA8" s="14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3"/>
      <c r="FTN8" s="14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3"/>
      <c r="FUA8" s="12"/>
      <c r="FUB8" s="14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3"/>
      <c r="FUP8" s="12"/>
      <c r="FUQ8" s="14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3"/>
      <c r="FVD8" s="14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3"/>
      <c r="FVQ8" s="12"/>
      <c r="FVR8" s="14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3"/>
      <c r="FWF8" s="12"/>
      <c r="FWG8" s="14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3"/>
      <c r="FWT8" s="14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3"/>
      <c r="FXG8" s="12"/>
      <c r="FXH8" s="14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3"/>
      <c r="FXV8" s="12"/>
      <c r="FXW8" s="14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3"/>
      <c r="FYJ8" s="14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3"/>
      <c r="FYW8" s="12"/>
      <c r="FYX8" s="14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3"/>
      <c r="FZL8" s="12"/>
      <c r="FZM8" s="14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3"/>
      <c r="FZZ8" s="14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3"/>
      <c r="GAM8" s="12"/>
      <c r="GAN8" s="14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3"/>
      <c r="GBB8" s="12"/>
      <c r="GBC8" s="14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3"/>
      <c r="GBP8" s="14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3"/>
      <c r="GCC8" s="12"/>
      <c r="GCD8" s="14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3"/>
      <c r="GCR8" s="12"/>
      <c r="GCS8" s="14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3"/>
      <c r="GDF8" s="14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3"/>
      <c r="GDS8" s="12"/>
      <c r="GDT8" s="14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3"/>
      <c r="GEH8" s="12"/>
      <c r="GEI8" s="14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3"/>
      <c r="GEV8" s="14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3"/>
      <c r="GFI8" s="12"/>
      <c r="GFJ8" s="14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3"/>
      <c r="GFX8" s="12"/>
      <c r="GFY8" s="14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3"/>
      <c r="GGL8" s="14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3"/>
      <c r="GGY8" s="12"/>
      <c r="GGZ8" s="14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3"/>
      <c r="GHN8" s="12"/>
      <c r="GHO8" s="14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3"/>
      <c r="GIB8" s="14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3"/>
      <c r="GIO8" s="12"/>
      <c r="GIP8" s="14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3"/>
      <c r="GJD8" s="12"/>
      <c r="GJE8" s="14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3"/>
      <c r="GJR8" s="14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3"/>
      <c r="GKE8" s="12"/>
      <c r="GKF8" s="14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3"/>
      <c r="GKT8" s="12"/>
      <c r="GKU8" s="14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3"/>
      <c r="GLH8" s="14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3"/>
      <c r="GLU8" s="12"/>
      <c r="GLV8" s="14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3"/>
      <c r="GMJ8" s="12"/>
      <c r="GMK8" s="14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3"/>
      <c r="GMX8" s="14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3"/>
      <c r="GNK8" s="12"/>
      <c r="GNL8" s="14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3"/>
      <c r="GNZ8" s="12"/>
      <c r="GOA8" s="14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3"/>
      <c r="GON8" s="14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3"/>
      <c r="GPA8" s="12"/>
      <c r="GPB8" s="14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3"/>
      <c r="GPP8" s="12"/>
      <c r="GPQ8" s="14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3"/>
      <c r="GQD8" s="14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3"/>
      <c r="GQQ8" s="12"/>
      <c r="GQR8" s="14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3"/>
      <c r="GRF8" s="12"/>
      <c r="GRG8" s="14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3"/>
      <c r="GRT8" s="14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3"/>
      <c r="GSG8" s="12"/>
      <c r="GSH8" s="14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3"/>
      <c r="GSV8" s="12"/>
      <c r="GSW8" s="14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3"/>
      <c r="GTJ8" s="14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3"/>
      <c r="GTW8" s="12"/>
      <c r="GTX8" s="14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3"/>
      <c r="GUL8" s="12"/>
      <c r="GUM8" s="14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3"/>
      <c r="GUZ8" s="14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3"/>
      <c r="GVM8" s="12"/>
      <c r="GVN8" s="14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3"/>
      <c r="GWB8" s="12"/>
      <c r="GWC8" s="14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3"/>
      <c r="GWP8" s="14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3"/>
      <c r="GXC8" s="12"/>
      <c r="GXD8" s="14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3"/>
      <c r="GXR8" s="12"/>
      <c r="GXS8" s="14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3"/>
      <c r="GYF8" s="14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3"/>
      <c r="GYS8" s="12"/>
      <c r="GYT8" s="14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3"/>
      <c r="GZH8" s="12"/>
      <c r="GZI8" s="14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3"/>
      <c r="GZV8" s="14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3"/>
      <c r="HAI8" s="12"/>
      <c r="HAJ8" s="14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3"/>
      <c r="HAX8" s="12"/>
      <c r="HAY8" s="14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3"/>
      <c r="HBL8" s="14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3"/>
      <c r="HBY8" s="12"/>
      <c r="HBZ8" s="14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3"/>
      <c r="HCN8" s="12"/>
      <c r="HCO8" s="14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3"/>
      <c r="HDB8" s="14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3"/>
      <c r="HDO8" s="12"/>
      <c r="HDP8" s="14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3"/>
      <c r="HED8" s="12"/>
      <c r="HEE8" s="14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3"/>
      <c r="HER8" s="14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3"/>
      <c r="HFE8" s="12"/>
      <c r="HFF8" s="14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3"/>
      <c r="HFT8" s="12"/>
      <c r="HFU8" s="14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3"/>
      <c r="HGH8" s="14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3"/>
      <c r="HGU8" s="12"/>
      <c r="HGV8" s="14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3"/>
      <c r="HHJ8" s="12"/>
      <c r="HHK8" s="14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3"/>
      <c r="HHX8" s="14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3"/>
      <c r="HIK8" s="12"/>
      <c r="HIL8" s="14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3"/>
      <c r="HIZ8" s="12"/>
      <c r="HJA8" s="14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3"/>
      <c r="HJN8" s="14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3"/>
      <c r="HKA8" s="12"/>
      <c r="HKB8" s="14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3"/>
      <c r="HKP8" s="12"/>
      <c r="HKQ8" s="14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3"/>
      <c r="HLD8" s="14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3"/>
      <c r="HLQ8" s="12"/>
      <c r="HLR8" s="14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3"/>
      <c r="HMF8" s="12"/>
      <c r="HMG8" s="14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3"/>
      <c r="HMT8" s="14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3"/>
      <c r="HNG8" s="12"/>
      <c r="HNH8" s="14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3"/>
      <c r="HNV8" s="12"/>
      <c r="HNW8" s="14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3"/>
      <c r="HOJ8" s="14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3"/>
      <c r="HOW8" s="12"/>
      <c r="HOX8" s="14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3"/>
      <c r="HPL8" s="12"/>
      <c r="HPM8" s="14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3"/>
      <c r="HPZ8" s="14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3"/>
      <c r="HQM8" s="12"/>
      <c r="HQN8" s="14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3"/>
      <c r="HRB8" s="12"/>
      <c r="HRC8" s="14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3"/>
      <c r="HRP8" s="14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3"/>
      <c r="HSC8" s="12"/>
      <c r="HSD8" s="14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3"/>
      <c r="HSR8" s="12"/>
      <c r="HSS8" s="14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3"/>
      <c r="HTF8" s="14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3"/>
      <c r="HTS8" s="12"/>
      <c r="HTT8" s="14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3"/>
      <c r="HUH8" s="12"/>
      <c r="HUI8" s="14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3"/>
      <c r="HUV8" s="14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3"/>
      <c r="HVI8" s="12"/>
      <c r="HVJ8" s="14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3"/>
      <c r="HVX8" s="12"/>
      <c r="HVY8" s="14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3"/>
      <c r="HWL8" s="14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3"/>
      <c r="HWY8" s="12"/>
      <c r="HWZ8" s="14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3"/>
      <c r="HXN8" s="12"/>
      <c r="HXO8" s="14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3"/>
      <c r="HYB8" s="14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3"/>
      <c r="HYO8" s="12"/>
      <c r="HYP8" s="14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3"/>
      <c r="HZD8" s="12"/>
      <c r="HZE8" s="14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3"/>
      <c r="HZR8" s="14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3"/>
      <c r="IAE8" s="12"/>
      <c r="IAF8" s="14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3"/>
      <c r="IAT8" s="12"/>
      <c r="IAU8" s="14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3"/>
      <c r="IBH8" s="14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3"/>
      <c r="IBU8" s="12"/>
      <c r="IBV8" s="14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3"/>
      <c r="ICJ8" s="12"/>
      <c r="ICK8" s="14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3"/>
      <c r="ICX8" s="14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3"/>
      <c r="IDK8" s="12"/>
      <c r="IDL8" s="14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3"/>
      <c r="IDZ8" s="12"/>
      <c r="IEA8" s="14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3"/>
      <c r="IEN8" s="14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3"/>
      <c r="IFA8" s="12"/>
      <c r="IFB8" s="14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3"/>
      <c r="IFP8" s="12"/>
      <c r="IFQ8" s="14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3"/>
      <c r="IGD8" s="14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3"/>
      <c r="IGQ8" s="12"/>
      <c r="IGR8" s="14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3"/>
      <c r="IHF8" s="12"/>
      <c r="IHG8" s="14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3"/>
      <c r="IHT8" s="14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3"/>
      <c r="IIG8" s="12"/>
      <c r="IIH8" s="14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3"/>
      <c r="IIV8" s="12"/>
      <c r="IIW8" s="14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3"/>
      <c r="IJJ8" s="14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3"/>
      <c r="IJW8" s="12"/>
      <c r="IJX8" s="14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3"/>
      <c r="IKL8" s="12"/>
      <c r="IKM8" s="14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3"/>
      <c r="IKZ8" s="14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3"/>
      <c r="ILM8" s="12"/>
      <c r="ILN8" s="14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3"/>
      <c r="IMB8" s="12"/>
      <c r="IMC8" s="14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3"/>
      <c r="IMP8" s="14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3"/>
      <c r="INC8" s="12"/>
      <c r="IND8" s="14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3"/>
      <c r="INR8" s="12"/>
      <c r="INS8" s="14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3"/>
      <c r="IOF8" s="14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3"/>
      <c r="IOS8" s="12"/>
      <c r="IOT8" s="14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3"/>
      <c r="IPH8" s="12"/>
      <c r="IPI8" s="14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3"/>
      <c r="IPV8" s="14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3"/>
      <c r="IQI8" s="12"/>
      <c r="IQJ8" s="14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3"/>
      <c r="IQX8" s="12"/>
      <c r="IQY8" s="14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3"/>
      <c r="IRL8" s="14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3"/>
      <c r="IRY8" s="12"/>
      <c r="IRZ8" s="14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3"/>
      <c r="ISN8" s="12"/>
      <c r="ISO8" s="14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3"/>
      <c r="ITB8" s="14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3"/>
      <c r="ITO8" s="12"/>
      <c r="ITP8" s="14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3"/>
      <c r="IUD8" s="12"/>
      <c r="IUE8" s="14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3"/>
      <c r="IUR8" s="14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3"/>
      <c r="IVE8" s="12"/>
      <c r="IVF8" s="14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3"/>
      <c r="IVT8" s="12"/>
      <c r="IVU8" s="14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3"/>
      <c r="IWH8" s="14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3"/>
      <c r="IWU8" s="12"/>
      <c r="IWV8" s="14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3"/>
      <c r="IXJ8" s="12"/>
      <c r="IXK8" s="14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3"/>
      <c r="IXX8" s="14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3"/>
      <c r="IYK8" s="12"/>
      <c r="IYL8" s="14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3"/>
      <c r="IYZ8" s="12"/>
      <c r="IZA8" s="14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3"/>
      <c r="IZN8" s="14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3"/>
      <c r="JAA8" s="12"/>
      <c r="JAB8" s="14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3"/>
      <c r="JAP8" s="12"/>
      <c r="JAQ8" s="14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3"/>
      <c r="JBD8" s="14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3"/>
      <c r="JBQ8" s="12"/>
      <c r="JBR8" s="14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3"/>
      <c r="JCF8" s="12"/>
      <c r="JCG8" s="14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3"/>
      <c r="JCT8" s="14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3"/>
      <c r="JDG8" s="12"/>
      <c r="JDH8" s="14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3"/>
      <c r="JDV8" s="12"/>
      <c r="JDW8" s="14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3"/>
      <c r="JEJ8" s="14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3"/>
      <c r="JEW8" s="12"/>
      <c r="JEX8" s="14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3"/>
      <c r="JFL8" s="12"/>
      <c r="JFM8" s="14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3"/>
      <c r="JFZ8" s="14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3"/>
      <c r="JGM8" s="12"/>
      <c r="JGN8" s="14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3"/>
      <c r="JHB8" s="12"/>
      <c r="JHC8" s="14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3"/>
      <c r="JHP8" s="14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3"/>
      <c r="JIC8" s="12"/>
      <c r="JID8" s="14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3"/>
      <c r="JIR8" s="12"/>
      <c r="JIS8" s="14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3"/>
      <c r="JJF8" s="14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3"/>
      <c r="JJS8" s="12"/>
      <c r="JJT8" s="14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3"/>
      <c r="JKH8" s="12"/>
      <c r="JKI8" s="14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3"/>
      <c r="JKV8" s="14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3"/>
      <c r="JLI8" s="12"/>
      <c r="JLJ8" s="14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3"/>
      <c r="JLX8" s="12"/>
      <c r="JLY8" s="14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3"/>
      <c r="JML8" s="14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3"/>
      <c r="JMY8" s="12"/>
      <c r="JMZ8" s="14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3"/>
      <c r="JNN8" s="12"/>
      <c r="JNO8" s="14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3"/>
      <c r="JOB8" s="14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3"/>
      <c r="JOO8" s="12"/>
      <c r="JOP8" s="14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3"/>
      <c r="JPD8" s="12"/>
      <c r="JPE8" s="14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3"/>
      <c r="JPR8" s="14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3"/>
      <c r="JQE8" s="12"/>
      <c r="JQF8" s="14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3"/>
      <c r="JQT8" s="12"/>
      <c r="JQU8" s="14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3"/>
      <c r="JRH8" s="14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3"/>
      <c r="JRU8" s="12"/>
      <c r="JRV8" s="14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3"/>
      <c r="JSJ8" s="12"/>
      <c r="JSK8" s="14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3"/>
      <c r="JSX8" s="14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3"/>
      <c r="JTK8" s="12"/>
      <c r="JTL8" s="14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3"/>
      <c r="JTZ8" s="12"/>
      <c r="JUA8" s="14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3"/>
      <c r="JUN8" s="14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3"/>
      <c r="JVA8" s="12"/>
      <c r="JVB8" s="14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3"/>
      <c r="JVP8" s="12"/>
      <c r="JVQ8" s="14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3"/>
      <c r="JWD8" s="14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3"/>
      <c r="JWQ8" s="12"/>
      <c r="JWR8" s="14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3"/>
      <c r="JXF8" s="12"/>
      <c r="JXG8" s="14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3"/>
      <c r="JXT8" s="14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3"/>
      <c r="JYG8" s="12"/>
      <c r="JYH8" s="14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3"/>
      <c r="JYV8" s="12"/>
      <c r="JYW8" s="14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3"/>
      <c r="JZJ8" s="14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3"/>
      <c r="JZW8" s="12"/>
      <c r="JZX8" s="14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3"/>
      <c r="KAL8" s="12"/>
      <c r="KAM8" s="14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3"/>
      <c r="KAZ8" s="14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3"/>
      <c r="KBM8" s="12"/>
      <c r="KBN8" s="14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3"/>
      <c r="KCB8" s="12"/>
      <c r="KCC8" s="14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3"/>
      <c r="KCP8" s="14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3"/>
      <c r="KDC8" s="12"/>
      <c r="KDD8" s="14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3"/>
      <c r="KDR8" s="12"/>
      <c r="KDS8" s="14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3"/>
      <c r="KEF8" s="14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3"/>
      <c r="KES8" s="12"/>
      <c r="KET8" s="14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3"/>
      <c r="KFH8" s="12"/>
      <c r="KFI8" s="14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3"/>
      <c r="KFV8" s="14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3"/>
      <c r="KGI8" s="12"/>
      <c r="KGJ8" s="14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3"/>
      <c r="KGX8" s="12"/>
      <c r="KGY8" s="14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3"/>
      <c r="KHL8" s="14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3"/>
      <c r="KHY8" s="12"/>
      <c r="KHZ8" s="14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3"/>
      <c r="KIN8" s="12"/>
      <c r="KIO8" s="14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3"/>
      <c r="KJB8" s="14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3"/>
      <c r="KJO8" s="12"/>
      <c r="KJP8" s="14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3"/>
      <c r="KKD8" s="12"/>
      <c r="KKE8" s="14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3"/>
      <c r="KKR8" s="14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3"/>
      <c r="KLE8" s="12"/>
      <c r="KLF8" s="14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3"/>
      <c r="KLT8" s="12"/>
      <c r="KLU8" s="14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3"/>
      <c r="KMH8" s="14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3"/>
      <c r="KMU8" s="12"/>
      <c r="KMV8" s="14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3"/>
      <c r="KNJ8" s="12"/>
      <c r="KNK8" s="14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3"/>
      <c r="KNX8" s="14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3"/>
      <c r="KOK8" s="12"/>
      <c r="KOL8" s="14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3"/>
      <c r="KOZ8" s="12"/>
      <c r="KPA8" s="14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3"/>
      <c r="KPN8" s="14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3"/>
      <c r="KQA8" s="12"/>
      <c r="KQB8" s="14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3"/>
      <c r="KQP8" s="12"/>
      <c r="KQQ8" s="14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3"/>
      <c r="KRD8" s="14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3"/>
      <c r="KRQ8" s="12"/>
      <c r="KRR8" s="14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3"/>
      <c r="KSF8" s="12"/>
      <c r="KSG8" s="14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3"/>
      <c r="KST8" s="14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3"/>
      <c r="KTG8" s="12"/>
      <c r="KTH8" s="14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3"/>
      <c r="KTV8" s="12"/>
      <c r="KTW8" s="14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3"/>
      <c r="KUJ8" s="14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3"/>
      <c r="KUW8" s="12"/>
      <c r="KUX8" s="14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3"/>
      <c r="KVL8" s="12"/>
      <c r="KVM8" s="14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3"/>
      <c r="KVZ8" s="14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3"/>
      <c r="KWM8" s="12"/>
      <c r="KWN8" s="14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3"/>
      <c r="KXB8" s="12"/>
      <c r="KXC8" s="14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3"/>
      <c r="KXP8" s="14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3"/>
      <c r="KYC8" s="12"/>
      <c r="KYD8" s="14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3"/>
      <c r="KYR8" s="12"/>
      <c r="KYS8" s="14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3"/>
      <c r="KZF8" s="14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3"/>
      <c r="KZS8" s="12"/>
      <c r="KZT8" s="14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3"/>
      <c r="LAH8" s="12"/>
      <c r="LAI8" s="14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3"/>
      <c r="LAV8" s="14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3"/>
      <c r="LBI8" s="12"/>
      <c r="LBJ8" s="14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3"/>
      <c r="LBX8" s="12"/>
      <c r="LBY8" s="14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3"/>
      <c r="LCL8" s="14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3"/>
      <c r="LCY8" s="12"/>
      <c r="LCZ8" s="14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3"/>
      <c r="LDN8" s="12"/>
      <c r="LDO8" s="14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3"/>
      <c r="LEB8" s="14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3"/>
      <c r="LEO8" s="12"/>
      <c r="LEP8" s="14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3"/>
      <c r="LFD8" s="12"/>
      <c r="LFE8" s="14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3"/>
      <c r="LFR8" s="14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3"/>
      <c r="LGE8" s="12"/>
      <c r="LGF8" s="14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3"/>
      <c r="LGT8" s="12"/>
      <c r="LGU8" s="14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3"/>
      <c r="LHH8" s="14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3"/>
      <c r="LHU8" s="12"/>
      <c r="LHV8" s="14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3"/>
      <c r="LIJ8" s="12"/>
      <c r="LIK8" s="14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3"/>
      <c r="LIX8" s="14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3"/>
      <c r="LJK8" s="12"/>
      <c r="LJL8" s="14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3"/>
      <c r="LJZ8" s="12"/>
      <c r="LKA8" s="14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3"/>
      <c r="LKN8" s="14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3"/>
      <c r="LLA8" s="12"/>
      <c r="LLB8" s="14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3"/>
      <c r="LLP8" s="12"/>
      <c r="LLQ8" s="14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3"/>
      <c r="LMD8" s="14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3"/>
      <c r="LMQ8" s="12"/>
      <c r="LMR8" s="14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3"/>
      <c r="LNF8" s="12"/>
      <c r="LNG8" s="14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3"/>
      <c r="LNT8" s="14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3"/>
      <c r="LOG8" s="12"/>
      <c r="LOH8" s="14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3"/>
      <c r="LOV8" s="12"/>
      <c r="LOW8" s="14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3"/>
      <c r="LPJ8" s="14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3"/>
      <c r="LPW8" s="12"/>
      <c r="LPX8" s="14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3"/>
      <c r="LQL8" s="12"/>
      <c r="LQM8" s="14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3"/>
      <c r="LQZ8" s="14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3"/>
      <c r="LRM8" s="12"/>
      <c r="LRN8" s="14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3"/>
      <c r="LSB8" s="12"/>
      <c r="LSC8" s="14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3"/>
      <c r="LSP8" s="14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3"/>
      <c r="LTC8" s="12"/>
      <c r="LTD8" s="14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3"/>
      <c r="LTR8" s="12"/>
      <c r="LTS8" s="14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3"/>
      <c r="LUF8" s="14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3"/>
      <c r="LUS8" s="12"/>
      <c r="LUT8" s="14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3"/>
      <c r="LVH8" s="12"/>
      <c r="LVI8" s="14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3"/>
      <c r="LVV8" s="14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3"/>
      <c r="LWI8" s="12"/>
      <c r="LWJ8" s="14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3"/>
      <c r="LWX8" s="12"/>
      <c r="LWY8" s="14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3"/>
      <c r="LXL8" s="14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3"/>
      <c r="LXY8" s="12"/>
      <c r="LXZ8" s="14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3"/>
      <c r="LYN8" s="12"/>
      <c r="LYO8" s="14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3"/>
      <c r="LZB8" s="14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3"/>
      <c r="LZO8" s="12"/>
      <c r="LZP8" s="14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3"/>
      <c r="MAD8" s="12"/>
      <c r="MAE8" s="14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3"/>
      <c r="MAR8" s="14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3"/>
      <c r="MBE8" s="12"/>
      <c r="MBF8" s="14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3"/>
      <c r="MBT8" s="12"/>
      <c r="MBU8" s="14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3"/>
      <c r="MCH8" s="14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3"/>
      <c r="MCU8" s="12"/>
      <c r="MCV8" s="14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3"/>
      <c r="MDJ8" s="12"/>
      <c r="MDK8" s="14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3"/>
      <c r="MDX8" s="14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3"/>
      <c r="MEK8" s="12"/>
      <c r="MEL8" s="14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3"/>
      <c r="MEZ8" s="12"/>
      <c r="MFA8" s="14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3"/>
      <c r="MFN8" s="14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3"/>
      <c r="MGA8" s="12"/>
      <c r="MGB8" s="14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3"/>
      <c r="MGP8" s="12"/>
      <c r="MGQ8" s="14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3"/>
      <c r="MHD8" s="14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3"/>
      <c r="MHQ8" s="12"/>
      <c r="MHR8" s="14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3"/>
      <c r="MIF8" s="12"/>
      <c r="MIG8" s="14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3"/>
      <c r="MIT8" s="14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3"/>
      <c r="MJG8" s="12"/>
      <c r="MJH8" s="14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3"/>
      <c r="MJV8" s="12"/>
      <c r="MJW8" s="14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3"/>
      <c r="MKJ8" s="14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3"/>
      <c r="MKW8" s="12"/>
      <c r="MKX8" s="14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3"/>
      <c r="MLL8" s="12"/>
      <c r="MLM8" s="14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3"/>
      <c r="MLZ8" s="14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3"/>
      <c r="MMM8" s="12"/>
      <c r="MMN8" s="14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3"/>
      <c r="MNB8" s="12"/>
      <c r="MNC8" s="14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3"/>
      <c r="MNP8" s="14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3"/>
      <c r="MOC8" s="12"/>
      <c r="MOD8" s="14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3"/>
      <c r="MOR8" s="12"/>
      <c r="MOS8" s="14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3"/>
      <c r="MPF8" s="14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3"/>
      <c r="MPS8" s="12"/>
      <c r="MPT8" s="14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3"/>
      <c r="MQH8" s="12"/>
      <c r="MQI8" s="14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3"/>
      <c r="MQV8" s="14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3"/>
      <c r="MRI8" s="12"/>
      <c r="MRJ8" s="14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3"/>
      <c r="MRX8" s="12"/>
      <c r="MRY8" s="14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3"/>
      <c r="MSL8" s="14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3"/>
      <c r="MSY8" s="12"/>
      <c r="MSZ8" s="14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3"/>
      <c r="MTN8" s="12"/>
      <c r="MTO8" s="14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3"/>
      <c r="MUB8" s="14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3"/>
      <c r="MUO8" s="12"/>
      <c r="MUP8" s="14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3"/>
      <c r="MVD8" s="12"/>
      <c r="MVE8" s="14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3"/>
      <c r="MVR8" s="14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3"/>
      <c r="MWE8" s="12"/>
      <c r="MWF8" s="14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3"/>
      <c r="MWT8" s="12"/>
      <c r="MWU8" s="14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3"/>
      <c r="MXH8" s="14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3"/>
      <c r="MXU8" s="12"/>
      <c r="MXV8" s="14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3"/>
      <c r="MYJ8" s="12"/>
      <c r="MYK8" s="14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3"/>
      <c r="MYX8" s="14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3"/>
      <c r="MZK8" s="12"/>
      <c r="MZL8" s="14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3"/>
      <c r="MZZ8" s="12"/>
      <c r="NAA8" s="14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3"/>
      <c r="NAN8" s="14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3"/>
      <c r="NBA8" s="12"/>
      <c r="NBB8" s="14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3"/>
      <c r="NBP8" s="12"/>
      <c r="NBQ8" s="14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3"/>
      <c r="NCD8" s="14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3"/>
      <c r="NCQ8" s="12"/>
      <c r="NCR8" s="14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3"/>
      <c r="NDF8" s="12"/>
      <c r="NDG8" s="14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3"/>
      <c r="NDT8" s="14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3"/>
      <c r="NEG8" s="12"/>
      <c r="NEH8" s="14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3"/>
      <c r="NEV8" s="12"/>
      <c r="NEW8" s="14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3"/>
      <c r="NFJ8" s="14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3"/>
      <c r="NFW8" s="12"/>
      <c r="NFX8" s="14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3"/>
      <c r="NGL8" s="12"/>
      <c r="NGM8" s="14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3"/>
      <c r="NGZ8" s="14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3"/>
      <c r="NHM8" s="12"/>
      <c r="NHN8" s="14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3"/>
      <c r="NIB8" s="12"/>
      <c r="NIC8" s="14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3"/>
      <c r="NIP8" s="14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3"/>
      <c r="NJC8" s="12"/>
      <c r="NJD8" s="14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3"/>
      <c r="NJR8" s="12"/>
      <c r="NJS8" s="14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3"/>
      <c r="NKF8" s="14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3"/>
      <c r="NKS8" s="12"/>
      <c r="NKT8" s="14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3"/>
      <c r="NLH8" s="12"/>
      <c r="NLI8" s="14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3"/>
      <c r="NLV8" s="14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3"/>
      <c r="NMI8" s="12"/>
      <c r="NMJ8" s="14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3"/>
      <c r="NMX8" s="12"/>
      <c r="NMY8" s="14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3"/>
      <c r="NNL8" s="14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3"/>
      <c r="NNY8" s="12"/>
      <c r="NNZ8" s="14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3"/>
      <c r="NON8" s="12"/>
      <c r="NOO8" s="14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3"/>
      <c r="NPB8" s="14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3"/>
      <c r="NPO8" s="12"/>
      <c r="NPP8" s="14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3"/>
      <c r="NQD8" s="12"/>
      <c r="NQE8" s="14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3"/>
      <c r="NQR8" s="14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3"/>
      <c r="NRE8" s="12"/>
      <c r="NRF8" s="14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3"/>
      <c r="NRT8" s="12"/>
      <c r="NRU8" s="14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3"/>
      <c r="NSH8" s="14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3"/>
      <c r="NSU8" s="12"/>
      <c r="NSV8" s="14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3"/>
      <c r="NTJ8" s="12"/>
      <c r="NTK8" s="14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3"/>
      <c r="NTX8" s="14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3"/>
      <c r="NUK8" s="12"/>
      <c r="NUL8" s="14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3"/>
      <c r="NUZ8" s="12"/>
      <c r="NVA8" s="14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3"/>
      <c r="NVN8" s="14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3"/>
      <c r="NWA8" s="12"/>
      <c r="NWB8" s="14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3"/>
      <c r="NWP8" s="12"/>
      <c r="NWQ8" s="14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3"/>
      <c r="NXD8" s="14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3"/>
      <c r="NXQ8" s="12"/>
      <c r="NXR8" s="14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3"/>
      <c r="NYF8" s="12"/>
      <c r="NYG8" s="14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3"/>
      <c r="NYT8" s="14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3"/>
      <c r="NZG8" s="12"/>
      <c r="NZH8" s="14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3"/>
      <c r="NZV8" s="12"/>
      <c r="NZW8" s="14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3"/>
      <c r="OAJ8" s="14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3"/>
      <c r="OAW8" s="12"/>
      <c r="OAX8" s="14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3"/>
      <c r="OBL8" s="12"/>
      <c r="OBM8" s="14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3"/>
      <c r="OBZ8" s="14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3"/>
      <c r="OCM8" s="12"/>
      <c r="OCN8" s="14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3"/>
      <c r="ODB8" s="12"/>
      <c r="ODC8" s="14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3"/>
      <c r="ODP8" s="14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3"/>
      <c r="OEC8" s="12"/>
      <c r="OED8" s="14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3"/>
      <c r="OER8" s="12"/>
      <c r="OES8" s="14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3"/>
      <c r="OFF8" s="14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3"/>
      <c r="OFS8" s="12"/>
      <c r="OFT8" s="14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3"/>
      <c r="OGH8" s="12"/>
      <c r="OGI8" s="14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3"/>
      <c r="OGV8" s="14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3"/>
      <c r="OHI8" s="12"/>
      <c r="OHJ8" s="14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3"/>
      <c r="OHX8" s="12"/>
      <c r="OHY8" s="14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3"/>
      <c r="OIL8" s="14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3"/>
      <c r="OIY8" s="12"/>
      <c r="OIZ8" s="14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3"/>
      <c r="OJN8" s="12"/>
      <c r="OJO8" s="14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3"/>
      <c r="OKB8" s="14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3"/>
      <c r="OKO8" s="12"/>
      <c r="OKP8" s="14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3"/>
      <c r="OLD8" s="12"/>
      <c r="OLE8" s="14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3"/>
      <c r="OLR8" s="14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3"/>
      <c r="OME8" s="12"/>
      <c r="OMF8" s="14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3"/>
      <c r="OMT8" s="12"/>
      <c r="OMU8" s="14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3"/>
      <c r="ONH8" s="14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3"/>
      <c r="ONU8" s="12"/>
      <c r="ONV8" s="14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3"/>
      <c r="OOJ8" s="12"/>
      <c r="OOK8" s="14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3"/>
      <c r="OOX8" s="14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3"/>
      <c r="OPK8" s="12"/>
      <c r="OPL8" s="14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3"/>
      <c r="OPZ8" s="12"/>
      <c r="OQA8" s="14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3"/>
      <c r="OQN8" s="14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3"/>
      <c r="ORA8" s="12"/>
      <c r="ORB8" s="14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3"/>
      <c r="ORP8" s="12"/>
      <c r="ORQ8" s="14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3"/>
      <c r="OSD8" s="14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3"/>
      <c r="OSQ8" s="12"/>
      <c r="OSR8" s="14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3"/>
      <c r="OTF8" s="12"/>
      <c r="OTG8" s="14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3"/>
      <c r="OTT8" s="14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3"/>
      <c r="OUG8" s="12"/>
      <c r="OUH8" s="14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3"/>
      <c r="OUV8" s="12"/>
      <c r="OUW8" s="14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3"/>
      <c r="OVJ8" s="14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3"/>
      <c r="OVW8" s="12"/>
      <c r="OVX8" s="14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3"/>
      <c r="OWL8" s="12"/>
      <c r="OWM8" s="14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3"/>
      <c r="OWZ8" s="14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3"/>
      <c r="OXM8" s="12"/>
      <c r="OXN8" s="14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3"/>
      <c r="OYB8" s="12"/>
      <c r="OYC8" s="14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3"/>
      <c r="OYP8" s="14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3"/>
      <c r="OZC8" s="12"/>
      <c r="OZD8" s="14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3"/>
      <c r="OZR8" s="12"/>
      <c r="OZS8" s="14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3"/>
      <c r="PAF8" s="14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3"/>
      <c r="PAS8" s="12"/>
      <c r="PAT8" s="14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3"/>
      <c r="PBH8" s="12"/>
      <c r="PBI8" s="14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3"/>
      <c r="PBV8" s="14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3"/>
      <c r="PCI8" s="12"/>
      <c r="PCJ8" s="14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3"/>
      <c r="PCX8" s="12"/>
      <c r="PCY8" s="14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3"/>
      <c r="PDL8" s="14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3"/>
      <c r="PDY8" s="12"/>
      <c r="PDZ8" s="14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3"/>
      <c r="PEN8" s="12"/>
      <c r="PEO8" s="14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3"/>
      <c r="PFB8" s="14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3"/>
      <c r="PFO8" s="12"/>
      <c r="PFP8" s="14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3"/>
      <c r="PGD8" s="12"/>
      <c r="PGE8" s="14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3"/>
      <c r="PGR8" s="14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3"/>
      <c r="PHE8" s="12"/>
      <c r="PHF8" s="14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3"/>
      <c r="PHT8" s="12"/>
      <c r="PHU8" s="14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3"/>
      <c r="PIH8" s="14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3"/>
      <c r="PIU8" s="12"/>
      <c r="PIV8" s="14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3"/>
      <c r="PJJ8" s="12"/>
      <c r="PJK8" s="14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3"/>
      <c r="PJX8" s="14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3"/>
      <c r="PKK8" s="12"/>
      <c r="PKL8" s="14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3"/>
      <c r="PKZ8" s="12"/>
      <c r="PLA8" s="14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3"/>
      <c r="PLN8" s="14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3"/>
      <c r="PMA8" s="12"/>
      <c r="PMB8" s="14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3"/>
      <c r="PMP8" s="12"/>
      <c r="PMQ8" s="14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3"/>
      <c r="PND8" s="14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3"/>
      <c r="PNQ8" s="12"/>
      <c r="PNR8" s="14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3"/>
      <c r="POF8" s="12"/>
      <c r="POG8" s="14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3"/>
      <c r="POT8" s="14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3"/>
      <c r="PPG8" s="12"/>
      <c r="PPH8" s="14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3"/>
      <c r="PPV8" s="12"/>
      <c r="PPW8" s="14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3"/>
      <c r="PQJ8" s="14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3"/>
      <c r="PQW8" s="12"/>
      <c r="PQX8" s="14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3"/>
      <c r="PRL8" s="12"/>
      <c r="PRM8" s="14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3"/>
      <c r="PRZ8" s="14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3"/>
      <c r="PSM8" s="12"/>
      <c r="PSN8" s="14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3"/>
      <c r="PTB8" s="12"/>
      <c r="PTC8" s="14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3"/>
      <c r="PTP8" s="14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3"/>
      <c r="PUC8" s="12"/>
      <c r="PUD8" s="14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3"/>
      <c r="PUR8" s="12"/>
      <c r="PUS8" s="14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3"/>
      <c r="PVF8" s="14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3"/>
      <c r="PVS8" s="12"/>
      <c r="PVT8" s="14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3"/>
      <c r="PWH8" s="12"/>
      <c r="PWI8" s="14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3"/>
      <c r="PWV8" s="14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3"/>
      <c r="PXI8" s="12"/>
      <c r="PXJ8" s="14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3"/>
      <c r="PXX8" s="12"/>
      <c r="PXY8" s="14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3"/>
      <c r="PYL8" s="14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3"/>
      <c r="PYY8" s="12"/>
      <c r="PYZ8" s="14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3"/>
      <c r="PZN8" s="12"/>
      <c r="PZO8" s="14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3"/>
      <c r="QAB8" s="14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3"/>
      <c r="QAO8" s="12"/>
      <c r="QAP8" s="14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3"/>
      <c r="QBD8" s="12"/>
      <c r="QBE8" s="14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3"/>
      <c r="QBR8" s="14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3"/>
      <c r="QCE8" s="12"/>
      <c r="QCF8" s="14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3"/>
      <c r="QCT8" s="12"/>
      <c r="QCU8" s="14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3"/>
      <c r="QDH8" s="14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3"/>
      <c r="QDU8" s="12"/>
      <c r="QDV8" s="14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3"/>
      <c r="QEJ8" s="12"/>
      <c r="QEK8" s="14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3"/>
      <c r="QEX8" s="14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3"/>
      <c r="QFK8" s="12"/>
      <c r="QFL8" s="14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3"/>
      <c r="QFZ8" s="12"/>
      <c r="QGA8" s="14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3"/>
      <c r="QGN8" s="14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3"/>
      <c r="QHA8" s="12"/>
      <c r="QHB8" s="14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3"/>
      <c r="QHP8" s="12"/>
      <c r="QHQ8" s="14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3"/>
      <c r="QID8" s="14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3"/>
      <c r="QIQ8" s="12"/>
      <c r="QIR8" s="14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3"/>
      <c r="QJF8" s="12"/>
      <c r="QJG8" s="14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3"/>
      <c r="QJT8" s="14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3"/>
      <c r="QKG8" s="12"/>
      <c r="QKH8" s="14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3"/>
      <c r="QKV8" s="12"/>
      <c r="QKW8" s="14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3"/>
      <c r="QLJ8" s="14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3"/>
      <c r="QLW8" s="12"/>
      <c r="QLX8" s="14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3"/>
      <c r="QML8" s="12"/>
      <c r="QMM8" s="14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3"/>
      <c r="QMZ8" s="14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3"/>
      <c r="QNM8" s="12"/>
      <c r="QNN8" s="14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3"/>
      <c r="QOB8" s="12"/>
      <c r="QOC8" s="14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3"/>
      <c r="QOP8" s="14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3"/>
      <c r="QPC8" s="12"/>
      <c r="QPD8" s="14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3"/>
      <c r="QPR8" s="12"/>
      <c r="QPS8" s="14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3"/>
      <c r="QQF8" s="14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3"/>
      <c r="QQS8" s="12"/>
      <c r="QQT8" s="14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3"/>
      <c r="QRH8" s="12"/>
      <c r="QRI8" s="14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3"/>
      <c r="QRV8" s="14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3"/>
      <c r="QSI8" s="12"/>
      <c r="QSJ8" s="14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3"/>
      <c r="QSX8" s="12"/>
      <c r="QSY8" s="14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3"/>
      <c r="QTL8" s="14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3"/>
      <c r="QTY8" s="12"/>
      <c r="QTZ8" s="14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3"/>
      <c r="QUN8" s="12"/>
      <c r="QUO8" s="14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3"/>
      <c r="QVB8" s="14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3"/>
      <c r="QVO8" s="12"/>
      <c r="QVP8" s="14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3"/>
      <c r="QWD8" s="12"/>
      <c r="QWE8" s="14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3"/>
      <c r="QWR8" s="14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3"/>
      <c r="QXE8" s="12"/>
      <c r="QXF8" s="14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3"/>
      <c r="QXT8" s="12"/>
      <c r="QXU8" s="14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3"/>
      <c r="QYH8" s="14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3"/>
      <c r="QYU8" s="12"/>
      <c r="QYV8" s="14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3"/>
      <c r="QZJ8" s="12"/>
      <c r="QZK8" s="14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3"/>
      <c r="QZX8" s="14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3"/>
      <c r="RAK8" s="12"/>
      <c r="RAL8" s="14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3"/>
      <c r="RAZ8" s="12"/>
      <c r="RBA8" s="14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3"/>
      <c r="RBN8" s="14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3"/>
      <c r="RCA8" s="12"/>
      <c r="RCB8" s="14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3"/>
      <c r="RCP8" s="12"/>
      <c r="RCQ8" s="14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3"/>
      <c r="RDD8" s="14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3"/>
      <c r="RDQ8" s="12"/>
      <c r="RDR8" s="14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3"/>
      <c r="REF8" s="12"/>
      <c r="REG8" s="14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3"/>
      <c r="RET8" s="14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3"/>
      <c r="RFG8" s="12"/>
      <c r="RFH8" s="14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3"/>
      <c r="RFV8" s="12"/>
      <c r="RFW8" s="14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3"/>
      <c r="RGJ8" s="14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3"/>
      <c r="RGW8" s="12"/>
      <c r="RGX8" s="14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3"/>
      <c r="RHL8" s="12"/>
      <c r="RHM8" s="14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3"/>
      <c r="RHZ8" s="14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3"/>
      <c r="RIM8" s="12"/>
      <c r="RIN8" s="14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3"/>
      <c r="RJB8" s="12"/>
      <c r="RJC8" s="14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3"/>
      <c r="RJP8" s="14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3"/>
      <c r="RKC8" s="12"/>
      <c r="RKD8" s="14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3"/>
      <c r="RKR8" s="12"/>
      <c r="RKS8" s="14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3"/>
      <c r="RLF8" s="14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3"/>
      <c r="RLS8" s="12"/>
      <c r="RLT8" s="14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3"/>
      <c r="RMH8" s="12"/>
      <c r="RMI8" s="14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3"/>
      <c r="RMV8" s="14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3"/>
      <c r="RNI8" s="12"/>
      <c r="RNJ8" s="14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3"/>
      <c r="RNX8" s="12"/>
      <c r="RNY8" s="14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3"/>
      <c r="ROL8" s="14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3"/>
      <c r="ROY8" s="12"/>
      <c r="ROZ8" s="14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3"/>
      <c r="RPN8" s="12"/>
      <c r="RPO8" s="14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3"/>
      <c r="RQB8" s="14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3"/>
      <c r="RQO8" s="12"/>
      <c r="RQP8" s="14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3"/>
      <c r="RRD8" s="12"/>
      <c r="RRE8" s="14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3"/>
      <c r="RRR8" s="14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3"/>
      <c r="RSE8" s="12"/>
      <c r="RSF8" s="14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3"/>
      <c r="RST8" s="12"/>
      <c r="RSU8" s="14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3"/>
      <c r="RTH8" s="14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3"/>
      <c r="RTU8" s="12"/>
      <c r="RTV8" s="14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3"/>
      <c r="RUJ8" s="12"/>
      <c r="RUK8" s="14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3"/>
      <c r="RUX8" s="14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3"/>
      <c r="RVK8" s="12"/>
      <c r="RVL8" s="14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3"/>
      <c r="RVZ8" s="12"/>
      <c r="RWA8" s="14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3"/>
      <c r="RWN8" s="14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3"/>
      <c r="RXA8" s="12"/>
      <c r="RXB8" s="14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3"/>
      <c r="RXP8" s="12"/>
      <c r="RXQ8" s="14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3"/>
      <c r="RYD8" s="14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3"/>
      <c r="RYQ8" s="12"/>
      <c r="RYR8" s="14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3"/>
      <c r="RZF8" s="12"/>
      <c r="RZG8" s="14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3"/>
      <c r="RZT8" s="14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3"/>
      <c r="SAG8" s="12"/>
      <c r="SAH8" s="14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3"/>
      <c r="SAV8" s="12"/>
      <c r="SAW8" s="14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3"/>
      <c r="SBJ8" s="14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3"/>
      <c r="SBW8" s="12"/>
      <c r="SBX8" s="14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3"/>
      <c r="SCL8" s="12"/>
      <c r="SCM8" s="14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3"/>
      <c r="SCZ8" s="14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3"/>
      <c r="SDM8" s="12"/>
      <c r="SDN8" s="14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3"/>
      <c r="SEB8" s="12"/>
      <c r="SEC8" s="14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3"/>
      <c r="SEP8" s="14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3"/>
      <c r="SFC8" s="12"/>
      <c r="SFD8" s="14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3"/>
      <c r="SFR8" s="12"/>
      <c r="SFS8" s="14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3"/>
      <c r="SGF8" s="14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3"/>
      <c r="SGS8" s="12"/>
      <c r="SGT8" s="14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3"/>
      <c r="SHH8" s="12"/>
      <c r="SHI8" s="14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3"/>
      <c r="SHV8" s="14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3"/>
      <c r="SII8" s="12"/>
      <c r="SIJ8" s="14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3"/>
      <c r="SIX8" s="12"/>
      <c r="SIY8" s="14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3"/>
      <c r="SJL8" s="14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3"/>
      <c r="SJY8" s="12"/>
      <c r="SJZ8" s="14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3"/>
      <c r="SKN8" s="12"/>
      <c r="SKO8" s="14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3"/>
      <c r="SLB8" s="14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3"/>
      <c r="SLO8" s="12"/>
      <c r="SLP8" s="14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3"/>
      <c r="SMD8" s="12"/>
      <c r="SME8" s="14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3"/>
      <c r="SMR8" s="14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3"/>
      <c r="SNE8" s="12"/>
      <c r="SNF8" s="14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3"/>
      <c r="SNT8" s="12"/>
      <c r="SNU8" s="14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3"/>
      <c r="SOH8" s="14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3"/>
      <c r="SOU8" s="12"/>
      <c r="SOV8" s="14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3"/>
      <c r="SPJ8" s="12"/>
      <c r="SPK8" s="14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3"/>
      <c r="SPX8" s="14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3"/>
      <c r="SQK8" s="12"/>
      <c r="SQL8" s="14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3"/>
      <c r="SQZ8" s="12"/>
      <c r="SRA8" s="14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3"/>
      <c r="SRN8" s="14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3"/>
      <c r="SSA8" s="12"/>
      <c r="SSB8" s="14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3"/>
      <c r="SSP8" s="12"/>
      <c r="SSQ8" s="14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3"/>
      <c r="STD8" s="14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3"/>
      <c r="STQ8" s="12"/>
      <c r="STR8" s="14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3"/>
      <c r="SUF8" s="12"/>
      <c r="SUG8" s="14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3"/>
      <c r="SUT8" s="14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3"/>
      <c r="SVG8" s="12"/>
      <c r="SVH8" s="14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3"/>
      <c r="SVV8" s="12"/>
      <c r="SVW8" s="14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3"/>
      <c r="SWJ8" s="14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3"/>
      <c r="SWW8" s="12"/>
      <c r="SWX8" s="14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3"/>
      <c r="SXL8" s="12"/>
      <c r="SXM8" s="14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3"/>
      <c r="SXZ8" s="14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3"/>
      <c r="SYM8" s="12"/>
      <c r="SYN8" s="14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3"/>
      <c r="SZB8" s="12"/>
      <c r="SZC8" s="14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3"/>
      <c r="SZP8" s="14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3"/>
      <c r="TAC8" s="12"/>
      <c r="TAD8" s="14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3"/>
      <c r="TAR8" s="12"/>
      <c r="TAS8" s="14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3"/>
      <c r="TBF8" s="14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3"/>
      <c r="TBS8" s="12"/>
      <c r="TBT8" s="14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3"/>
      <c r="TCH8" s="12"/>
      <c r="TCI8" s="14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3"/>
      <c r="TCV8" s="14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3"/>
      <c r="TDI8" s="12"/>
      <c r="TDJ8" s="14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3"/>
      <c r="TDX8" s="12"/>
      <c r="TDY8" s="14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3"/>
      <c r="TEL8" s="14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3"/>
      <c r="TEY8" s="12"/>
      <c r="TEZ8" s="14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3"/>
      <c r="TFN8" s="12"/>
      <c r="TFO8" s="14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3"/>
      <c r="TGB8" s="14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3"/>
      <c r="TGO8" s="12"/>
      <c r="TGP8" s="14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3"/>
      <c r="THD8" s="12"/>
      <c r="THE8" s="14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3"/>
      <c r="THR8" s="14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3"/>
      <c r="TIE8" s="12"/>
      <c r="TIF8" s="14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3"/>
      <c r="TIT8" s="12"/>
      <c r="TIU8" s="14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3"/>
      <c r="TJH8" s="14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3"/>
      <c r="TJU8" s="12"/>
      <c r="TJV8" s="14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3"/>
      <c r="TKJ8" s="12"/>
      <c r="TKK8" s="14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3"/>
      <c r="TKX8" s="14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3"/>
      <c r="TLK8" s="12"/>
      <c r="TLL8" s="14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3"/>
      <c r="TLZ8" s="12"/>
      <c r="TMA8" s="14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3"/>
      <c r="TMN8" s="14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3"/>
      <c r="TNA8" s="12"/>
      <c r="TNB8" s="14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3"/>
      <c r="TNP8" s="12"/>
      <c r="TNQ8" s="14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3"/>
      <c r="TOD8" s="14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3"/>
      <c r="TOQ8" s="12"/>
      <c r="TOR8" s="14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3"/>
      <c r="TPF8" s="12"/>
      <c r="TPG8" s="14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3"/>
      <c r="TPT8" s="14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3"/>
      <c r="TQG8" s="12"/>
      <c r="TQH8" s="14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3"/>
      <c r="TQV8" s="12"/>
      <c r="TQW8" s="14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3"/>
      <c r="TRJ8" s="14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3"/>
      <c r="TRW8" s="12"/>
      <c r="TRX8" s="14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3"/>
      <c r="TSL8" s="12"/>
      <c r="TSM8" s="14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3"/>
      <c r="TSZ8" s="14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3"/>
      <c r="TTM8" s="12"/>
      <c r="TTN8" s="14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3"/>
      <c r="TUB8" s="12"/>
      <c r="TUC8" s="14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3"/>
      <c r="TUP8" s="14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3"/>
      <c r="TVC8" s="12"/>
      <c r="TVD8" s="14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3"/>
      <c r="TVR8" s="12"/>
      <c r="TVS8" s="14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3"/>
      <c r="TWF8" s="14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3"/>
      <c r="TWS8" s="12"/>
      <c r="TWT8" s="14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3"/>
      <c r="TXH8" s="12"/>
      <c r="TXI8" s="14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3"/>
      <c r="TXV8" s="14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3"/>
      <c r="TYI8" s="12"/>
      <c r="TYJ8" s="14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3"/>
      <c r="TYX8" s="12"/>
      <c r="TYY8" s="14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3"/>
      <c r="TZL8" s="14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3"/>
      <c r="TZY8" s="12"/>
      <c r="TZZ8" s="14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3"/>
      <c r="UAN8" s="12"/>
      <c r="UAO8" s="14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3"/>
      <c r="UBB8" s="14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3"/>
      <c r="UBO8" s="12"/>
      <c r="UBP8" s="14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3"/>
      <c r="UCD8" s="12"/>
      <c r="UCE8" s="14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3"/>
      <c r="UCR8" s="14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3"/>
      <c r="UDE8" s="12"/>
      <c r="UDF8" s="14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3"/>
      <c r="UDT8" s="12"/>
      <c r="UDU8" s="14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3"/>
      <c r="UEH8" s="14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3"/>
      <c r="UEU8" s="12"/>
      <c r="UEV8" s="14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3"/>
      <c r="UFJ8" s="12"/>
      <c r="UFK8" s="14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3"/>
      <c r="UFX8" s="14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3"/>
      <c r="UGK8" s="12"/>
      <c r="UGL8" s="14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3"/>
      <c r="UGZ8" s="12"/>
      <c r="UHA8" s="14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3"/>
      <c r="UHN8" s="14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3"/>
      <c r="UIA8" s="12"/>
      <c r="UIB8" s="14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3"/>
      <c r="UIP8" s="12"/>
      <c r="UIQ8" s="14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3"/>
      <c r="UJD8" s="14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3"/>
      <c r="UJQ8" s="12"/>
      <c r="UJR8" s="14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3"/>
      <c r="UKF8" s="12"/>
      <c r="UKG8" s="14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3"/>
      <c r="UKT8" s="14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3"/>
      <c r="ULG8" s="12"/>
      <c r="ULH8" s="14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3"/>
      <c r="ULV8" s="12"/>
      <c r="ULW8" s="14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3"/>
      <c r="UMJ8" s="14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3"/>
      <c r="UMW8" s="12"/>
      <c r="UMX8" s="14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3"/>
      <c r="UNL8" s="12"/>
      <c r="UNM8" s="14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3"/>
      <c r="UNZ8" s="14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3"/>
      <c r="UOM8" s="12"/>
      <c r="UON8" s="14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3"/>
      <c r="UPB8" s="12"/>
      <c r="UPC8" s="14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3"/>
      <c r="UPP8" s="14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3"/>
      <c r="UQC8" s="12"/>
      <c r="UQD8" s="14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3"/>
      <c r="UQR8" s="12"/>
      <c r="UQS8" s="14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3"/>
      <c r="URF8" s="14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3"/>
      <c r="URS8" s="12"/>
      <c r="URT8" s="14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3"/>
      <c r="USH8" s="12"/>
      <c r="USI8" s="14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3"/>
      <c r="USV8" s="14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3"/>
      <c r="UTI8" s="12"/>
      <c r="UTJ8" s="14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3"/>
      <c r="UTX8" s="12"/>
      <c r="UTY8" s="14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3"/>
      <c r="UUL8" s="14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3"/>
      <c r="UUY8" s="12"/>
      <c r="UUZ8" s="14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3"/>
      <c r="UVN8" s="12"/>
      <c r="UVO8" s="14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3"/>
      <c r="UWB8" s="14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3"/>
      <c r="UWO8" s="12"/>
      <c r="UWP8" s="14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3"/>
      <c r="UXD8" s="12"/>
      <c r="UXE8" s="14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3"/>
      <c r="UXR8" s="14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3"/>
      <c r="UYE8" s="12"/>
      <c r="UYF8" s="14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3"/>
      <c r="UYT8" s="12"/>
      <c r="UYU8" s="14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3"/>
      <c r="UZH8" s="14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3"/>
      <c r="UZU8" s="12"/>
      <c r="UZV8" s="14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3"/>
      <c r="VAJ8" s="12"/>
      <c r="VAK8" s="14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3"/>
      <c r="VAX8" s="14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3"/>
      <c r="VBK8" s="12"/>
      <c r="VBL8" s="14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3"/>
      <c r="VBZ8" s="12"/>
      <c r="VCA8" s="14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3"/>
      <c r="VCN8" s="14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3"/>
      <c r="VDA8" s="12"/>
      <c r="VDB8" s="14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3"/>
      <c r="VDP8" s="12"/>
      <c r="VDQ8" s="14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3"/>
      <c r="VED8" s="14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3"/>
      <c r="VEQ8" s="12"/>
      <c r="VER8" s="14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3"/>
      <c r="VFF8" s="12"/>
      <c r="VFG8" s="14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3"/>
      <c r="VFT8" s="14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3"/>
      <c r="VGG8" s="12"/>
      <c r="VGH8" s="14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3"/>
      <c r="VGV8" s="12"/>
      <c r="VGW8" s="14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3"/>
      <c r="VHJ8" s="14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3"/>
      <c r="VHW8" s="12"/>
      <c r="VHX8" s="14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3"/>
      <c r="VIL8" s="12"/>
      <c r="VIM8" s="14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3"/>
      <c r="VIZ8" s="14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3"/>
      <c r="VJM8" s="12"/>
      <c r="VJN8" s="14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3"/>
      <c r="VKB8" s="12"/>
      <c r="VKC8" s="14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3"/>
      <c r="VKP8" s="14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3"/>
      <c r="VLC8" s="12"/>
      <c r="VLD8" s="14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3"/>
      <c r="VLR8" s="12"/>
      <c r="VLS8" s="14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3"/>
      <c r="VMF8" s="14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3"/>
      <c r="VMS8" s="12"/>
      <c r="VMT8" s="14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3"/>
      <c r="VNH8" s="12"/>
      <c r="VNI8" s="14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3"/>
      <c r="VNV8" s="14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3"/>
      <c r="VOI8" s="12"/>
      <c r="VOJ8" s="14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3"/>
      <c r="VOX8" s="12"/>
      <c r="VOY8" s="14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3"/>
      <c r="VPL8" s="14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3"/>
      <c r="VPY8" s="12"/>
      <c r="VPZ8" s="14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3"/>
      <c r="VQN8" s="12"/>
      <c r="VQO8" s="14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3"/>
      <c r="VRB8" s="14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3"/>
      <c r="VRO8" s="12"/>
      <c r="VRP8" s="14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3"/>
      <c r="VSD8" s="12"/>
      <c r="VSE8" s="14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3"/>
      <c r="VSR8" s="14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3"/>
      <c r="VTE8" s="12"/>
      <c r="VTF8" s="14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3"/>
      <c r="VTT8" s="12"/>
      <c r="VTU8" s="14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3"/>
      <c r="VUH8" s="14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3"/>
      <c r="VUU8" s="12"/>
      <c r="VUV8" s="14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3"/>
      <c r="VVJ8" s="12"/>
      <c r="VVK8" s="14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3"/>
      <c r="VVX8" s="14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3"/>
      <c r="VWK8" s="12"/>
      <c r="VWL8" s="14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3"/>
      <c r="VWZ8" s="12"/>
      <c r="VXA8" s="14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3"/>
      <c r="VXN8" s="14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3"/>
      <c r="VYA8" s="12"/>
      <c r="VYB8" s="14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3"/>
      <c r="VYP8" s="12"/>
      <c r="VYQ8" s="14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3"/>
      <c r="VZD8" s="14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3"/>
      <c r="VZQ8" s="12"/>
      <c r="VZR8" s="14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3"/>
      <c r="WAF8" s="12"/>
      <c r="WAG8" s="14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3"/>
      <c r="WAT8" s="14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3"/>
      <c r="WBG8" s="12"/>
      <c r="WBH8" s="14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3"/>
      <c r="WBV8" s="12"/>
      <c r="WBW8" s="14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3"/>
      <c r="WCJ8" s="14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3"/>
      <c r="WCW8" s="12"/>
      <c r="WCX8" s="14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3"/>
      <c r="WDL8" s="12"/>
      <c r="WDM8" s="14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3"/>
      <c r="WDZ8" s="14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3"/>
      <c r="WEM8" s="12"/>
      <c r="WEN8" s="14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3"/>
      <c r="WFB8" s="12"/>
      <c r="WFC8" s="14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3"/>
      <c r="WFP8" s="14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3"/>
      <c r="WGC8" s="12"/>
      <c r="WGD8" s="14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3"/>
      <c r="WGR8" s="12"/>
      <c r="WGS8" s="14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3"/>
      <c r="WHF8" s="14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3"/>
      <c r="WHS8" s="12"/>
      <c r="WHT8" s="14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3"/>
      <c r="WIH8" s="12"/>
      <c r="WII8" s="14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3"/>
      <c r="WIV8" s="14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3"/>
      <c r="WJI8" s="12"/>
      <c r="WJJ8" s="14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3"/>
      <c r="WJX8" s="12"/>
      <c r="WJY8" s="14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3"/>
      <c r="WKL8" s="14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3"/>
      <c r="WKY8" s="12"/>
      <c r="WKZ8" s="14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3"/>
      <c r="WLN8" s="12"/>
      <c r="WLO8" s="14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3"/>
      <c r="WMB8" s="14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3"/>
      <c r="WMO8" s="12"/>
      <c r="WMP8" s="14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3"/>
      <c r="WND8" s="12"/>
      <c r="WNE8" s="14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3"/>
      <c r="WNR8" s="14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3"/>
      <c r="WOE8" s="12"/>
      <c r="WOF8" s="14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3"/>
      <c r="WOT8" s="12"/>
      <c r="WOU8" s="14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3"/>
      <c r="WPH8" s="14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3"/>
      <c r="WPU8" s="12"/>
      <c r="WPV8" s="14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3"/>
      <c r="WQJ8" s="12"/>
      <c r="WQK8" s="14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3"/>
      <c r="WQX8" s="14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3"/>
      <c r="WRK8" s="12"/>
      <c r="WRL8" s="14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3"/>
      <c r="WRZ8" s="12"/>
      <c r="WSA8" s="14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3"/>
      <c r="WSN8" s="14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3"/>
      <c r="WTA8" s="12"/>
      <c r="WTB8" s="14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3"/>
      <c r="WTP8" s="12"/>
      <c r="WTQ8" s="14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3"/>
      <c r="WUD8" s="14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3"/>
      <c r="WUQ8" s="12"/>
      <c r="WUR8" s="14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3"/>
      <c r="WVF8" s="12"/>
      <c r="WVG8" s="14"/>
      <c r="WVH8" s="15"/>
      <c r="WVI8" s="15"/>
      <c r="WVJ8" s="15"/>
      <c r="WVK8" s="15"/>
      <c r="WVL8" s="15"/>
      <c r="WVM8" s="15"/>
      <c r="WVN8" s="15"/>
      <c r="WVO8" s="15"/>
      <c r="WVP8" s="15"/>
      <c r="WVQ8" s="15"/>
      <c r="WVR8" s="15"/>
      <c r="WVS8" s="13"/>
      <c r="WVT8" s="14"/>
      <c r="WVU8" s="15"/>
      <c r="WVV8" s="15"/>
      <c r="WVW8" s="15"/>
      <c r="WVX8" s="15"/>
      <c r="WVY8" s="15"/>
      <c r="WVZ8" s="15"/>
      <c r="WWA8" s="15"/>
      <c r="WWB8" s="15"/>
      <c r="WWC8" s="15"/>
      <c r="WWD8" s="15"/>
      <c r="WWE8" s="15"/>
      <c r="WWF8" s="13"/>
      <c r="WWG8" s="12"/>
      <c r="WWH8" s="14"/>
      <c r="WWI8" s="15"/>
      <c r="WWJ8" s="15"/>
      <c r="WWK8" s="15"/>
      <c r="WWL8" s="15"/>
      <c r="WWM8" s="15"/>
      <c r="WWN8" s="15"/>
      <c r="WWO8" s="15"/>
      <c r="WWP8" s="15"/>
      <c r="WWQ8" s="15"/>
      <c r="WWR8" s="15"/>
      <c r="WWS8" s="15"/>
      <c r="WWT8" s="15"/>
      <c r="WWU8" s="13"/>
      <c r="WWV8" s="12"/>
      <c r="WWW8" s="14"/>
      <c r="WWX8" s="15"/>
      <c r="WWY8" s="15"/>
      <c r="WWZ8" s="15"/>
      <c r="WXA8" s="15"/>
      <c r="WXB8" s="15"/>
      <c r="WXC8" s="15"/>
      <c r="WXD8" s="15"/>
      <c r="WXE8" s="15"/>
      <c r="WXF8" s="15"/>
      <c r="WXG8" s="15"/>
      <c r="WXH8" s="15"/>
      <c r="WXI8" s="13"/>
      <c r="WXJ8" s="14"/>
      <c r="WXK8" s="15"/>
      <c r="WXL8" s="15"/>
      <c r="WXM8" s="15"/>
      <c r="WXN8" s="15"/>
      <c r="WXO8" s="15"/>
      <c r="WXP8" s="15"/>
      <c r="WXQ8" s="15"/>
      <c r="WXR8" s="15"/>
      <c r="WXS8" s="15"/>
      <c r="WXT8" s="15"/>
      <c r="WXU8" s="15"/>
      <c r="WXV8" s="13"/>
      <c r="WXW8" s="12"/>
      <c r="WXX8" s="14"/>
      <c r="WXY8" s="15"/>
      <c r="WXZ8" s="15"/>
      <c r="WYA8" s="15"/>
      <c r="WYB8" s="15"/>
      <c r="WYC8" s="15"/>
      <c r="WYD8" s="15"/>
      <c r="WYE8" s="15"/>
      <c r="WYF8" s="15"/>
      <c r="WYG8" s="15"/>
      <c r="WYH8" s="15"/>
      <c r="WYI8" s="15"/>
      <c r="WYJ8" s="15"/>
      <c r="WYK8" s="13"/>
      <c r="WYL8" s="12"/>
      <c r="WYM8" s="14"/>
      <c r="WYN8" s="15"/>
      <c r="WYO8" s="15"/>
      <c r="WYP8" s="15"/>
      <c r="WYQ8" s="15"/>
      <c r="WYR8" s="15"/>
      <c r="WYS8" s="15"/>
      <c r="WYT8" s="15"/>
      <c r="WYU8" s="15"/>
      <c r="WYV8" s="15"/>
      <c r="WYW8" s="15"/>
      <c r="WYX8" s="15"/>
      <c r="WYY8" s="13"/>
      <c r="WYZ8" s="14"/>
      <c r="WZA8" s="15"/>
      <c r="WZB8" s="15"/>
      <c r="WZC8" s="15"/>
      <c r="WZD8" s="15"/>
      <c r="WZE8" s="15"/>
      <c r="WZF8" s="15"/>
      <c r="WZG8" s="15"/>
      <c r="WZH8" s="15"/>
      <c r="WZI8" s="15"/>
      <c r="WZJ8" s="15"/>
      <c r="WZK8" s="15"/>
      <c r="WZL8" s="13"/>
      <c r="WZM8" s="12"/>
      <c r="WZN8" s="14"/>
      <c r="WZO8" s="15"/>
      <c r="WZP8" s="15"/>
      <c r="WZQ8" s="15"/>
      <c r="WZR8" s="15"/>
      <c r="WZS8" s="15"/>
      <c r="WZT8" s="15"/>
      <c r="WZU8" s="15"/>
      <c r="WZV8" s="15"/>
      <c r="WZW8" s="15"/>
      <c r="WZX8" s="15"/>
      <c r="WZY8" s="15"/>
      <c r="WZZ8" s="15"/>
      <c r="XAA8" s="13"/>
      <c r="XAB8" s="12"/>
      <c r="XAC8" s="14"/>
      <c r="XAD8" s="15"/>
      <c r="XAE8" s="15"/>
      <c r="XAF8" s="15"/>
      <c r="XAG8" s="15"/>
      <c r="XAH8" s="15"/>
      <c r="XAI8" s="15"/>
      <c r="XAJ8" s="15"/>
      <c r="XAK8" s="15"/>
      <c r="XAL8" s="15"/>
      <c r="XAM8" s="15"/>
      <c r="XAN8" s="15"/>
      <c r="XAO8" s="13"/>
      <c r="XAP8" s="14"/>
      <c r="XAQ8" s="15"/>
      <c r="XAR8" s="15"/>
      <c r="XAS8" s="15"/>
      <c r="XAT8" s="15"/>
      <c r="XAU8" s="15"/>
      <c r="XAV8" s="15"/>
      <c r="XAW8" s="15"/>
      <c r="XAX8" s="15"/>
      <c r="XAY8" s="15"/>
      <c r="XAZ8" s="15"/>
      <c r="XBA8" s="15"/>
      <c r="XBB8" s="13"/>
      <c r="XBC8" s="12"/>
      <c r="XBD8" s="14"/>
      <c r="XBE8" s="15"/>
      <c r="XBF8" s="15"/>
      <c r="XBG8" s="15"/>
      <c r="XBH8" s="15"/>
      <c r="XBI8" s="15"/>
      <c r="XBJ8" s="15"/>
      <c r="XBK8" s="15"/>
      <c r="XBL8" s="15"/>
      <c r="XBM8" s="15"/>
      <c r="XBN8" s="15"/>
      <c r="XBO8" s="15"/>
      <c r="XBP8" s="15"/>
      <c r="XBQ8" s="13"/>
      <c r="XBR8" s="12"/>
      <c r="XBS8" s="14"/>
      <c r="XBT8" s="15"/>
      <c r="XBU8" s="15"/>
      <c r="XBV8" s="15"/>
      <c r="XBW8" s="15"/>
      <c r="XBX8" s="15"/>
      <c r="XBY8" s="15"/>
      <c r="XBZ8" s="15"/>
      <c r="XCA8" s="15"/>
      <c r="XCB8" s="15"/>
      <c r="XCC8" s="15"/>
      <c r="XCD8" s="15"/>
      <c r="XCE8" s="13"/>
      <c r="XCF8" s="14"/>
      <c r="XCG8" s="15"/>
      <c r="XCH8" s="15"/>
      <c r="XCI8" s="15"/>
    </row>
  </sheetData>
  <mergeCells count="3">
    <mergeCell ref="A1:N1"/>
    <mergeCell ref="P1:AD1"/>
    <mergeCell ref="AF1:AS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AY11"/>
  <sheetViews>
    <sheetView zoomScaleNormal="100" workbookViewId="0">
      <selection sqref="A1:N1"/>
    </sheetView>
  </sheetViews>
  <sheetFormatPr defaultColWidth="8.7109375" defaultRowHeight="15" x14ac:dyDescent="0.25"/>
  <cols>
    <col min="1" max="1" width="13.28515625" style="7" customWidth="1"/>
    <col min="2" max="2" width="8.5703125" style="7" customWidth="1"/>
    <col min="3" max="5" width="8" style="11" bestFit="1" customWidth="1"/>
    <col min="6" max="14" width="7.5703125" style="11" customWidth="1"/>
    <col min="15" max="15" width="3.140625" style="7" customWidth="1"/>
    <col min="16" max="16" width="14.7109375" style="10" customWidth="1"/>
    <col min="17" max="18" width="7.85546875" style="11" customWidth="1"/>
    <col min="19" max="30" width="6.7109375" style="11" customWidth="1"/>
    <col min="31" max="31" width="3.42578125" style="7" customWidth="1"/>
    <col min="32" max="32" width="15.5703125" style="7" customWidth="1"/>
    <col min="33" max="33" width="8.5703125" style="7" customWidth="1"/>
    <col min="34" max="45" width="7.42578125" style="11" customWidth="1"/>
    <col min="46" max="46" width="1.85546875" style="44" customWidth="1"/>
    <col min="47" max="47" width="6.5703125" style="64" customWidth="1"/>
    <col min="48" max="48" width="7.42578125" style="64" customWidth="1"/>
    <col min="49" max="49" width="6.5703125" style="64" customWidth="1"/>
    <col min="50" max="50" width="8.7109375" style="64" customWidth="1"/>
    <col min="51" max="51" width="7.42578125" style="64" customWidth="1"/>
    <col min="52" max="16384" width="8.7109375" style="7"/>
  </cols>
  <sheetData>
    <row r="1" spans="1:51" s="30" customFormat="1" ht="27.6" customHeight="1" x14ac:dyDescent="0.4">
      <c r="A1" s="158" t="s">
        <v>53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P1" s="159" t="s">
        <v>54</v>
      </c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F1" s="157" t="s">
        <v>55</v>
      </c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94"/>
      <c r="AU1" s="95" t="s">
        <v>136</v>
      </c>
      <c r="AV1" s="95" t="s">
        <v>137</v>
      </c>
      <c r="AW1" s="95" t="s">
        <v>141</v>
      </c>
      <c r="AX1" s="95" t="s">
        <v>140</v>
      </c>
      <c r="AY1" s="95" t="s">
        <v>139</v>
      </c>
    </row>
    <row r="2" spans="1:51" s="3" customFormat="1" ht="33" customHeight="1" x14ac:dyDescent="0.25">
      <c r="A2" s="1"/>
      <c r="B2" s="2">
        <v>2022</v>
      </c>
      <c r="C2" s="2">
        <v>2021</v>
      </c>
      <c r="D2" s="2">
        <v>2020</v>
      </c>
      <c r="E2" s="2">
        <v>2019</v>
      </c>
      <c r="F2" s="2">
        <v>2018</v>
      </c>
      <c r="G2" s="2">
        <v>2017</v>
      </c>
      <c r="H2" s="2">
        <v>2016</v>
      </c>
      <c r="I2" s="2">
        <v>2015</v>
      </c>
      <c r="J2" s="2">
        <v>2014</v>
      </c>
      <c r="K2" s="2">
        <v>2013</v>
      </c>
      <c r="L2" s="2">
        <v>2012</v>
      </c>
      <c r="M2" s="2">
        <v>2011</v>
      </c>
      <c r="N2" s="2">
        <v>2010</v>
      </c>
      <c r="P2" s="1"/>
      <c r="Q2" s="2" t="s">
        <v>15</v>
      </c>
      <c r="R2" s="2">
        <v>2022</v>
      </c>
      <c r="S2" s="2">
        <v>2021</v>
      </c>
      <c r="T2" s="2">
        <v>2020</v>
      </c>
      <c r="U2" s="2">
        <v>2019</v>
      </c>
      <c r="V2" s="2">
        <v>2018</v>
      </c>
      <c r="W2" s="2">
        <v>2017</v>
      </c>
      <c r="X2" s="2">
        <v>2016</v>
      </c>
      <c r="Y2" s="2">
        <v>2015</v>
      </c>
      <c r="Z2" s="2">
        <v>2014</v>
      </c>
      <c r="AA2" s="2">
        <v>2013</v>
      </c>
      <c r="AB2" s="2">
        <v>2012</v>
      </c>
      <c r="AC2" s="2">
        <v>2011</v>
      </c>
      <c r="AD2" s="2">
        <v>2010</v>
      </c>
      <c r="AF2" s="1"/>
      <c r="AG2" s="1">
        <v>2022</v>
      </c>
      <c r="AH2" s="2">
        <v>2021</v>
      </c>
      <c r="AI2" s="2">
        <v>2020</v>
      </c>
      <c r="AJ2" s="2">
        <v>2019</v>
      </c>
      <c r="AK2" s="2">
        <v>2018</v>
      </c>
      <c r="AL2" s="2">
        <v>2017</v>
      </c>
      <c r="AM2" s="2">
        <v>2016</v>
      </c>
      <c r="AN2" s="2">
        <v>2015</v>
      </c>
      <c r="AO2" s="2">
        <v>2014</v>
      </c>
      <c r="AP2" s="2">
        <v>2013</v>
      </c>
      <c r="AQ2" s="2">
        <v>2012</v>
      </c>
      <c r="AR2" s="2">
        <v>2011</v>
      </c>
      <c r="AS2" s="2">
        <v>2010</v>
      </c>
      <c r="AT2" s="44"/>
      <c r="AU2" s="62"/>
      <c r="AV2" s="63"/>
      <c r="AW2" s="63"/>
      <c r="AX2" s="63"/>
      <c r="AY2" s="63"/>
    </row>
    <row r="3" spans="1:51" ht="16.5" customHeight="1" x14ac:dyDescent="0.25">
      <c r="A3" s="147" t="s">
        <v>61</v>
      </c>
      <c r="B3" s="148">
        <f>B4+B5</f>
        <v>1854</v>
      </c>
      <c r="C3" s="148">
        <f>C4+C5</f>
        <v>1796</v>
      </c>
      <c r="D3" s="148">
        <f t="shared" ref="D3:N3" si="0">D4+D5</f>
        <v>1650</v>
      </c>
      <c r="E3" s="148">
        <f t="shared" si="0"/>
        <v>1052</v>
      </c>
      <c r="F3" s="148">
        <f t="shared" si="0"/>
        <v>829</v>
      </c>
      <c r="G3" s="148">
        <f t="shared" si="0"/>
        <v>850</v>
      </c>
      <c r="H3" s="148">
        <f t="shared" si="0"/>
        <v>817</v>
      </c>
      <c r="I3" s="148">
        <f t="shared" si="0"/>
        <v>234</v>
      </c>
      <c r="J3" s="148">
        <f t="shared" si="0"/>
        <v>139</v>
      </c>
      <c r="K3" s="148">
        <f t="shared" si="0"/>
        <v>79</v>
      </c>
      <c r="L3" s="148">
        <f t="shared" si="0"/>
        <v>38</v>
      </c>
      <c r="M3" s="148">
        <f t="shared" si="0"/>
        <v>0</v>
      </c>
      <c r="N3" s="148">
        <f t="shared" si="0"/>
        <v>0</v>
      </c>
      <c r="P3" s="113" t="s">
        <v>61</v>
      </c>
      <c r="Q3" s="29">
        <f>SUM(R3:AD3)</f>
        <v>884</v>
      </c>
      <c r="R3" s="29">
        <f>R4+R5</f>
        <v>174</v>
      </c>
      <c r="S3" s="29">
        <f>S4+S5</f>
        <v>263</v>
      </c>
      <c r="T3" s="29">
        <f t="shared" ref="T3:AD3" si="1">T4+T5</f>
        <v>122</v>
      </c>
      <c r="U3" s="29">
        <f t="shared" si="1"/>
        <v>164</v>
      </c>
      <c r="V3" s="29">
        <f t="shared" si="1"/>
        <v>99</v>
      </c>
      <c r="W3" s="29">
        <f t="shared" si="1"/>
        <v>33</v>
      </c>
      <c r="X3" s="29">
        <f t="shared" si="1"/>
        <v>19</v>
      </c>
      <c r="Y3" s="29">
        <f t="shared" si="1"/>
        <v>5</v>
      </c>
      <c r="Z3" s="29">
        <f t="shared" si="1"/>
        <v>4</v>
      </c>
      <c r="AA3" s="29">
        <f t="shared" si="1"/>
        <v>1</v>
      </c>
      <c r="AB3" s="29">
        <f t="shared" si="1"/>
        <v>0</v>
      </c>
      <c r="AC3" s="29">
        <f t="shared" si="1"/>
        <v>0</v>
      </c>
      <c r="AD3" s="29">
        <f t="shared" si="1"/>
        <v>0</v>
      </c>
      <c r="AF3" s="113" t="s">
        <v>61</v>
      </c>
      <c r="AG3" s="29">
        <f>AG4+AG5</f>
        <v>61</v>
      </c>
      <c r="AH3" s="29">
        <f>AH4+AH5</f>
        <v>58</v>
      </c>
      <c r="AI3" s="29">
        <f t="shared" ref="AI3:AS3" si="2">AI4+AI5</f>
        <v>50</v>
      </c>
      <c r="AJ3" s="29">
        <f t="shared" si="2"/>
        <v>45</v>
      </c>
      <c r="AK3" s="29">
        <f t="shared" si="2"/>
        <v>41</v>
      </c>
      <c r="AL3" s="29">
        <f t="shared" si="2"/>
        <v>38</v>
      </c>
      <c r="AM3" s="29">
        <f t="shared" si="2"/>
        <v>29</v>
      </c>
      <c r="AN3" s="29">
        <f t="shared" si="2"/>
        <v>20</v>
      </c>
      <c r="AO3" s="29">
        <f t="shared" si="2"/>
        <v>14</v>
      </c>
      <c r="AP3" s="29">
        <f t="shared" si="2"/>
        <v>10</v>
      </c>
      <c r="AQ3" s="29">
        <f t="shared" si="2"/>
        <v>5</v>
      </c>
      <c r="AR3" s="29">
        <f t="shared" si="2"/>
        <v>1</v>
      </c>
      <c r="AS3" s="29">
        <f t="shared" si="2"/>
        <v>0</v>
      </c>
      <c r="AU3" s="114">
        <f>SUM(AU7:AU11)</f>
        <v>4</v>
      </c>
      <c r="AV3" s="114">
        <f>SUM(AV7:AV11)</f>
        <v>3</v>
      </c>
      <c r="AW3" s="114">
        <f>SUM(AW7:AW11)</f>
        <v>61</v>
      </c>
      <c r="AX3" s="114">
        <f>SUM(AX7:AX11)</f>
        <v>16</v>
      </c>
      <c r="AY3" s="114">
        <f>SUM(AY7:AY11)</f>
        <v>6</v>
      </c>
    </row>
    <row r="4" spans="1:51" ht="16.5" customHeight="1" x14ac:dyDescent="0.25">
      <c r="A4" s="149" t="s">
        <v>161</v>
      </c>
      <c r="B4" s="148">
        <f>B8+B11</f>
        <v>1640</v>
      </c>
      <c r="C4" s="148">
        <f>C8+C11</f>
        <v>1479</v>
      </c>
      <c r="D4" s="148">
        <f t="shared" ref="D4:N4" si="3">D8+D11</f>
        <v>1205</v>
      </c>
      <c r="E4" s="148">
        <f t="shared" si="3"/>
        <v>784</v>
      </c>
      <c r="F4" s="148">
        <f t="shared" si="3"/>
        <v>686</v>
      </c>
      <c r="G4" s="148">
        <f t="shared" si="3"/>
        <v>654</v>
      </c>
      <c r="H4" s="148">
        <f t="shared" si="3"/>
        <v>493</v>
      </c>
      <c r="I4" s="148">
        <f t="shared" si="3"/>
        <v>234</v>
      </c>
      <c r="J4" s="148">
        <f t="shared" si="3"/>
        <v>139</v>
      </c>
      <c r="K4" s="148">
        <f t="shared" si="3"/>
        <v>79</v>
      </c>
      <c r="L4" s="148">
        <f t="shared" si="3"/>
        <v>38</v>
      </c>
      <c r="M4" s="148">
        <f t="shared" si="3"/>
        <v>0</v>
      </c>
      <c r="N4" s="148">
        <f t="shared" si="3"/>
        <v>0</v>
      </c>
      <c r="P4" s="115" t="s">
        <v>161</v>
      </c>
      <c r="Q4" s="6">
        <f>SUM(R4:AD4)</f>
        <v>363</v>
      </c>
      <c r="R4" s="29">
        <f>R8+R11</f>
        <v>48</v>
      </c>
      <c r="S4" s="29">
        <f>S8+S11</f>
        <v>72</v>
      </c>
      <c r="T4" s="29">
        <f t="shared" ref="T4:AD4" si="4">T8+T11</f>
        <v>42</v>
      </c>
      <c r="U4" s="29">
        <f t="shared" si="4"/>
        <v>103</v>
      </c>
      <c r="V4" s="29">
        <f t="shared" si="4"/>
        <v>48</v>
      </c>
      <c r="W4" s="29">
        <f t="shared" si="4"/>
        <v>21</v>
      </c>
      <c r="X4" s="29">
        <f t="shared" si="4"/>
        <v>19</v>
      </c>
      <c r="Y4" s="29">
        <f t="shared" si="4"/>
        <v>5</v>
      </c>
      <c r="Z4" s="29">
        <f t="shared" si="4"/>
        <v>4</v>
      </c>
      <c r="AA4" s="29">
        <f t="shared" si="4"/>
        <v>1</v>
      </c>
      <c r="AB4" s="29">
        <f t="shared" si="4"/>
        <v>0</v>
      </c>
      <c r="AC4" s="29">
        <f t="shared" si="4"/>
        <v>0</v>
      </c>
      <c r="AD4" s="29">
        <f t="shared" si="4"/>
        <v>0</v>
      </c>
      <c r="AF4" s="115" t="s">
        <v>161</v>
      </c>
      <c r="AG4" s="29">
        <f>AG8+AG11</f>
        <v>56</v>
      </c>
      <c r="AH4" s="29">
        <f>AH8+AH11</f>
        <v>53</v>
      </c>
      <c r="AI4" s="29">
        <f t="shared" ref="AI4:AS4" si="5">AI8+AI11</f>
        <v>45</v>
      </c>
      <c r="AJ4" s="29">
        <f t="shared" si="5"/>
        <v>41</v>
      </c>
      <c r="AK4" s="29">
        <f t="shared" si="5"/>
        <v>37</v>
      </c>
      <c r="AL4" s="29">
        <f t="shared" si="5"/>
        <v>35</v>
      </c>
      <c r="AM4" s="29">
        <f t="shared" si="5"/>
        <v>28</v>
      </c>
      <c r="AN4" s="29">
        <f t="shared" si="5"/>
        <v>20</v>
      </c>
      <c r="AO4" s="29">
        <f t="shared" si="5"/>
        <v>14</v>
      </c>
      <c r="AP4" s="29">
        <f t="shared" si="5"/>
        <v>10</v>
      </c>
      <c r="AQ4" s="29">
        <f t="shared" si="5"/>
        <v>5</v>
      </c>
      <c r="AR4" s="29">
        <f t="shared" si="5"/>
        <v>1</v>
      </c>
      <c r="AS4" s="29">
        <f t="shared" si="5"/>
        <v>0</v>
      </c>
      <c r="AU4" s="114"/>
      <c r="AV4" s="114"/>
      <c r="AW4" s="114"/>
      <c r="AX4" s="114"/>
      <c r="AY4" s="114"/>
    </row>
    <row r="5" spans="1:51" ht="16.5" customHeight="1" x14ac:dyDescent="0.25">
      <c r="A5" s="149" t="s">
        <v>162</v>
      </c>
      <c r="B5" s="148">
        <f>B9</f>
        <v>214</v>
      </c>
      <c r="C5" s="148">
        <f>C9</f>
        <v>317</v>
      </c>
      <c r="D5" s="148">
        <f t="shared" ref="D5:N5" si="6">D9</f>
        <v>445</v>
      </c>
      <c r="E5" s="148">
        <f t="shared" si="6"/>
        <v>268</v>
      </c>
      <c r="F5" s="148">
        <f t="shared" si="6"/>
        <v>143</v>
      </c>
      <c r="G5" s="148">
        <f t="shared" si="6"/>
        <v>196</v>
      </c>
      <c r="H5" s="148">
        <f t="shared" si="6"/>
        <v>324</v>
      </c>
      <c r="I5" s="148">
        <f t="shared" si="6"/>
        <v>0</v>
      </c>
      <c r="J5" s="148">
        <f t="shared" si="6"/>
        <v>0</v>
      </c>
      <c r="K5" s="148">
        <f t="shared" si="6"/>
        <v>0</v>
      </c>
      <c r="L5" s="148">
        <f t="shared" si="6"/>
        <v>0</v>
      </c>
      <c r="M5" s="148">
        <f t="shared" si="6"/>
        <v>0</v>
      </c>
      <c r="N5" s="148">
        <f t="shared" si="6"/>
        <v>0</v>
      </c>
      <c r="P5" s="115" t="s">
        <v>162</v>
      </c>
      <c r="Q5" s="29">
        <f>SUM(R5:AD5)</f>
        <v>521</v>
      </c>
      <c r="R5" s="29">
        <f>R9</f>
        <v>126</v>
      </c>
      <c r="S5" s="29">
        <f>S9</f>
        <v>191</v>
      </c>
      <c r="T5" s="29">
        <f t="shared" ref="T5:AD5" si="7">T9</f>
        <v>80</v>
      </c>
      <c r="U5" s="29">
        <f t="shared" si="7"/>
        <v>61</v>
      </c>
      <c r="V5" s="29">
        <f t="shared" si="7"/>
        <v>51</v>
      </c>
      <c r="W5" s="29">
        <f t="shared" si="7"/>
        <v>12</v>
      </c>
      <c r="X5" s="29">
        <f t="shared" si="7"/>
        <v>0</v>
      </c>
      <c r="Y5" s="29">
        <f t="shared" si="7"/>
        <v>0</v>
      </c>
      <c r="Z5" s="29">
        <f t="shared" si="7"/>
        <v>0</v>
      </c>
      <c r="AA5" s="29">
        <f t="shared" si="7"/>
        <v>0</v>
      </c>
      <c r="AB5" s="29">
        <f t="shared" si="7"/>
        <v>0</v>
      </c>
      <c r="AC5" s="29">
        <f t="shared" si="7"/>
        <v>0</v>
      </c>
      <c r="AD5" s="29">
        <f t="shared" si="7"/>
        <v>0</v>
      </c>
      <c r="AF5" s="115" t="s">
        <v>162</v>
      </c>
      <c r="AG5" s="29">
        <f>AG9</f>
        <v>5</v>
      </c>
      <c r="AH5" s="29">
        <f>AH9</f>
        <v>5</v>
      </c>
      <c r="AI5" s="29">
        <f t="shared" ref="AI5:AS5" si="8">AI9</f>
        <v>5</v>
      </c>
      <c r="AJ5" s="29">
        <f t="shared" si="8"/>
        <v>4</v>
      </c>
      <c r="AK5" s="29">
        <f t="shared" si="8"/>
        <v>4</v>
      </c>
      <c r="AL5" s="29">
        <f t="shared" si="8"/>
        <v>3</v>
      </c>
      <c r="AM5" s="29">
        <f t="shared" si="8"/>
        <v>1</v>
      </c>
      <c r="AN5" s="29">
        <f t="shared" si="8"/>
        <v>0</v>
      </c>
      <c r="AO5" s="29">
        <f t="shared" si="8"/>
        <v>0</v>
      </c>
      <c r="AP5" s="29">
        <f t="shared" si="8"/>
        <v>0</v>
      </c>
      <c r="AQ5" s="29">
        <f t="shared" si="8"/>
        <v>0</v>
      </c>
      <c r="AR5" s="29">
        <f t="shared" si="8"/>
        <v>0</v>
      </c>
      <c r="AS5" s="29">
        <f t="shared" si="8"/>
        <v>0</v>
      </c>
      <c r="AU5" s="114"/>
      <c r="AV5" s="114"/>
      <c r="AW5" s="114"/>
      <c r="AX5" s="114"/>
      <c r="AY5" s="114"/>
    </row>
    <row r="6" spans="1:51" ht="8.4499999999999993" customHeight="1" x14ac:dyDescent="0.25">
      <c r="A6" s="149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P6" s="115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F6" s="115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U6" s="114"/>
      <c r="AV6" s="114"/>
      <c r="AW6" s="114"/>
      <c r="AX6" s="114"/>
      <c r="AY6" s="114"/>
    </row>
    <row r="7" spans="1:51" ht="16.5" customHeight="1" x14ac:dyDescent="0.25">
      <c r="A7" s="149" t="s">
        <v>138</v>
      </c>
      <c r="B7" s="148">
        <f>YL!D3</f>
        <v>1600</v>
      </c>
      <c r="C7" s="148">
        <f>YL!E3</f>
        <v>1554</v>
      </c>
      <c r="D7" s="148">
        <f>YL!F3</f>
        <v>1459</v>
      </c>
      <c r="E7" s="148">
        <f>YL!G3</f>
        <v>891</v>
      </c>
      <c r="F7" s="148">
        <f>YL!H3</f>
        <v>722</v>
      </c>
      <c r="G7" s="148">
        <f>YL!I3</f>
        <v>775</v>
      </c>
      <c r="H7" s="148">
        <f>YL!J3</f>
        <v>763</v>
      </c>
      <c r="I7" s="148">
        <f>YL!K3</f>
        <v>201</v>
      </c>
      <c r="J7" s="148">
        <f>YL!L3</f>
        <v>121</v>
      </c>
      <c r="K7" s="148">
        <f>YL!M3</f>
        <v>66</v>
      </c>
      <c r="L7" s="148">
        <f>YL!N3</f>
        <v>29</v>
      </c>
      <c r="M7" s="148">
        <f>YL!O3</f>
        <v>0</v>
      </c>
      <c r="N7" s="148">
        <f>YL!P3</f>
        <v>0</v>
      </c>
      <c r="P7" s="115" t="s">
        <v>138</v>
      </c>
      <c r="Q7" s="29">
        <f>SUM(R7:AD7)</f>
        <v>870</v>
      </c>
      <c r="R7" s="29">
        <f>YL!R3</f>
        <v>172</v>
      </c>
      <c r="S7" s="29">
        <f>YL!S3</f>
        <v>259</v>
      </c>
      <c r="T7" s="29">
        <f>YL!T3</f>
        <v>120</v>
      </c>
      <c r="U7" s="29">
        <f>YL!U3</f>
        <v>164</v>
      </c>
      <c r="V7" s="29">
        <f>YL!V3</f>
        <v>95</v>
      </c>
      <c r="W7" s="29">
        <f>YL!W3</f>
        <v>33</v>
      </c>
      <c r="X7" s="29">
        <f>YL!X3</f>
        <v>17</v>
      </c>
      <c r="Y7" s="29">
        <f>YL!Y3</f>
        <v>5</v>
      </c>
      <c r="Z7" s="29">
        <f>YL!Z3</f>
        <v>4</v>
      </c>
      <c r="AA7" s="29">
        <f>YL!AA3</f>
        <v>1</v>
      </c>
      <c r="AB7" s="29">
        <f>YL!AB3</f>
        <v>0</v>
      </c>
      <c r="AC7" s="29">
        <f>YL!AC3</f>
        <v>0</v>
      </c>
      <c r="AD7" s="29">
        <f>YL!AD3</f>
        <v>0</v>
      </c>
      <c r="AF7" s="115" t="s">
        <v>138</v>
      </c>
      <c r="AG7" s="29">
        <f>YL!AF3</f>
        <v>41</v>
      </c>
      <c r="AH7" s="29">
        <f>YL!AG3</f>
        <v>40</v>
      </c>
      <c r="AI7" s="29">
        <f>YL!AH3</f>
        <v>35</v>
      </c>
      <c r="AJ7" s="29">
        <f>YL!AI3</f>
        <v>32</v>
      </c>
      <c r="AK7" s="29">
        <f>YL!AJ3</f>
        <v>29</v>
      </c>
      <c r="AL7" s="29">
        <f>YL!AK3</f>
        <v>26</v>
      </c>
      <c r="AM7" s="29">
        <f>YL!AL3</f>
        <v>21</v>
      </c>
      <c r="AN7" s="29">
        <f>YL!AM3</f>
        <v>15</v>
      </c>
      <c r="AO7" s="29">
        <f>YL!AN3</f>
        <v>9</v>
      </c>
      <c r="AP7" s="29">
        <f>YL!AO3</f>
        <v>8</v>
      </c>
      <c r="AQ7" s="29">
        <f>YL!AP3</f>
        <v>4</v>
      </c>
      <c r="AR7" s="29">
        <f>YL!AQ3</f>
        <v>1</v>
      </c>
      <c r="AS7" s="29">
        <f>YL!AR3</f>
        <v>0</v>
      </c>
      <c r="AU7" s="114">
        <f>YL!AW3</f>
        <v>3</v>
      </c>
      <c r="AV7" s="114">
        <f>YL!AX3</f>
        <v>2</v>
      </c>
      <c r="AW7" s="114">
        <f>YL!AT3</f>
        <v>41</v>
      </c>
      <c r="AX7" s="114">
        <f>YL!AV3</f>
        <v>13</v>
      </c>
      <c r="AY7" s="114">
        <f>YL!AU3</f>
        <v>6</v>
      </c>
    </row>
    <row r="8" spans="1:51" ht="16.5" customHeight="1" x14ac:dyDescent="0.25">
      <c r="A8" s="149" t="s">
        <v>153</v>
      </c>
      <c r="B8" s="148">
        <f>YL!D4</f>
        <v>1386</v>
      </c>
      <c r="C8" s="148">
        <f>YL!E4</f>
        <v>1237</v>
      </c>
      <c r="D8" s="148">
        <f>YL!F4</f>
        <v>1014</v>
      </c>
      <c r="E8" s="148">
        <f>YL!G4</f>
        <v>623</v>
      </c>
      <c r="F8" s="148">
        <f>YL!H4</f>
        <v>579</v>
      </c>
      <c r="G8" s="148">
        <f>YL!I4</f>
        <v>579</v>
      </c>
      <c r="H8" s="148">
        <f>YL!J4</f>
        <v>439</v>
      </c>
      <c r="I8" s="148">
        <f>YL!K4</f>
        <v>201</v>
      </c>
      <c r="J8" s="148">
        <f>YL!L4</f>
        <v>121</v>
      </c>
      <c r="K8" s="148">
        <f>YL!M4</f>
        <v>66</v>
      </c>
      <c r="L8" s="148">
        <f>YL!N4</f>
        <v>29</v>
      </c>
      <c r="M8" s="148">
        <f>YL!O4</f>
        <v>0</v>
      </c>
      <c r="N8" s="148">
        <f>YL!P4</f>
        <v>0</v>
      </c>
      <c r="P8" s="115" t="s">
        <v>153</v>
      </c>
      <c r="Q8" s="29">
        <f>SUM(R8:AD8)</f>
        <v>349</v>
      </c>
      <c r="R8" s="29">
        <f>YL!R4</f>
        <v>46</v>
      </c>
      <c r="S8" s="29">
        <f>YL!S4</f>
        <v>68</v>
      </c>
      <c r="T8" s="29">
        <f>YL!T4</f>
        <v>40</v>
      </c>
      <c r="U8" s="29">
        <f>YL!U4</f>
        <v>103</v>
      </c>
      <c r="V8" s="29">
        <f>YL!V4</f>
        <v>44</v>
      </c>
      <c r="W8" s="29">
        <f>YL!W4</f>
        <v>21</v>
      </c>
      <c r="X8" s="29">
        <f>YL!X4</f>
        <v>17</v>
      </c>
      <c r="Y8" s="29">
        <f>YL!Y4</f>
        <v>5</v>
      </c>
      <c r="Z8" s="29">
        <f>YL!Z4</f>
        <v>4</v>
      </c>
      <c r="AA8" s="29">
        <f>YL!AA4</f>
        <v>1</v>
      </c>
      <c r="AB8" s="29">
        <f>YL!AB4</f>
        <v>0</v>
      </c>
      <c r="AC8" s="29">
        <f>YL!AC4</f>
        <v>0</v>
      </c>
      <c r="AD8" s="29">
        <f>YL!AD4</f>
        <v>0</v>
      </c>
      <c r="AF8" s="115" t="s">
        <v>153</v>
      </c>
      <c r="AG8" s="29">
        <f>YL!AF4</f>
        <v>36</v>
      </c>
      <c r="AH8" s="29">
        <f>YL!AG4</f>
        <v>35</v>
      </c>
      <c r="AI8" s="29">
        <f>YL!AH4</f>
        <v>30</v>
      </c>
      <c r="AJ8" s="29">
        <f>YL!AI4</f>
        <v>28</v>
      </c>
      <c r="AK8" s="29">
        <f>YL!AJ4</f>
        <v>25</v>
      </c>
      <c r="AL8" s="29">
        <f>YL!AK4</f>
        <v>23</v>
      </c>
      <c r="AM8" s="29">
        <f>YL!AL4</f>
        <v>20</v>
      </c>
      <c r="AN8" s="29">
        <f>YL!AM4</f>
        <v>15</v>
      </c>
      <c r="AO8" s="29">
        <f>YL!AN4</f>
        <v>9</v>
      </c>
      <c r="AP8" s="29">
        <f>YL!AO4</f>
        <v>8</v>
      </c>
      <c r="AQ8" s="29">
        <f>YL!AP4</f>
        <v>4</v>
      </c>
      <c r="AR8" s="29">
        <f>YL!AQ4</f>
        <v>1</v>
      </c>
      <c r="AS8" s="29">
        <f>YL!AR4</f>
        <v>0</v>
      </c>
      <c r="AU8" s="114"/>
      <c r="AV8" s="114"/>
      <c r="AW8" s="114"/>
      <c r="AX8" s="114"/>
      <c r="AY8" s="114"/>
    </row>
    <row r="9" spans="1:51" ht="16.5" customHeight="1" x14ac:dyDescent="0.25">
      <c r="A9" s="149" t="s">
        <v>139</v>
      </c>
      <c r="B9" s="148">
        <f>YL!D5</f>
        <v>214</v>
      </c>
      <c r="C9" s="148">
        <f>YL!E5</f>
        <v>317</v>
      </c>
      <c r="D9" s="148">
        <f>YL!F5</f>
        <v>445</v>
      </c>
      <c r="E9" s="148">
        <f>YL!G5</f>
        <v>268</v>
      </c>
      <c r="F9" s="148">
        <f>YL!H5</f>
        <v>143</v>
      </c>
      <c r="G9" s="148">
        <f>YL!I5</f>
        <v>196</v>
      </c>
      <c r="H9" s="148">
        <f>YL!J5</f>
        <v>324</v>
      </c>
      <c r="I9" s="148">
        <f>YL!K5</f>
        <v>0</v>
      </c>
      <c r="J9" s="148">
        <f>YL!L5</f>
        <v>0</v>
      </c>
      <c r="K9" s="148">
        <f>YL!M5</f>
        <v>0</v>
      </c>
      <c r="L9" s="148">
        <f>YL!N5</f>
        <v>0</v>
      </c>
      <c r="M9" s="148">
        <f>YL!O5</f>
        <v>0</v>
      </c>
      <c r="N9" s="148">
        <f>YL!P5</f>
        <v>0</v>
      </c>
      <c r="P9" s="115" t="s">
        <v>139</v>
      </c>
      <c r="Q9" s="29">
        <f>SUM(R9:AD9)</f>
        <v>521</v>
      </c>
      <c r="R9" s="29">
        <f>YL!R5</f>
        <v>126</v>
      </c>
      <c r="S9" s="29">
        <f>YL!S5</f>
        <v>191</v>
      </c>
      <c r="T9" s="29">
        <f>YL!T5</f>
        <v>80</v>
      </c>
      <c r="U9" s="29">
        <f>YL!U5</f>
        <v>61</v>
      </c>
      <c r="V9" s="29">
        <f>YL!V5</f>
        <v>51</v>
      </c>
      <c r="W9" s="29">
        <f>YL!W5</f>
        <v>12</v>
      </c>
      <c r="X9" s="29">
        <f>YL!X5</f>
        <v>0</v>
      </c>
      <c r="Y9" s="29">
        <f>YL!Y5</f>
        <v>0</v>
      </c>
      <c r="Z9" s="29">
        <f>YL!Z5</f>
        <v>0</v>
      </c>
      <c r="AA9" s="29">
        <f>YL!AA5</f>
        <v>0</v>
      </c>
      <c r="AB9" s="29">
        <f>YL!AB5</f>
        <v>0</v>
      </c>
      <c r="AC9" s="29">
        <f>YL!AC5</f>
        <v>0</v>
      </c>
      <c r="AD9" s="29">
        <f>YL!AD5</f>
        <v>0</v>
      </c>
      <c r="AF9" s="115" t="s">
        <v>139</v>
      </c>
      <c r="AG9" s="29">
        <f>YL!AF5</f>
        <v>5</v>
      </c>
      <c r="AH9" s="29">
        <f>YL!AG5</f>
        <v>5</v>
      </c>
      <c r="AI9" s="29">
        <f>YL!AH5</f>
        <v>5</v>
      </c>
      <c r="AJ9" s="29">
        <f>YL!AI5</f>
        <v>4</v>
      </c>
      <c r="AK9" s="29">
        <f>YL!AJ5</f>
        <v>4</v>
      </c>
      <c r="AL9" s="29">
        <f>YL!AK5</f>
        <v>3</v>
      </c>
      <c r="AM9" s="29">
        <f>YL!AL5</f>
        <v>1</v>
      </c>
      <c r="AN9" s="29">
        <f>YL!AM5</f>
        <v>0</v>
      </c>
      <c r="AO9" s="29">
        <f>YL!AN5</f>
        <v>0</v>
      </c>
      <c r="AP9" s="29">
        <f>YL!AO5</f>
        <v>0</v>
      </c>
      <c r="AQ9" s="29">
        <f>YL!AP5</f>
        <v>0</v>
      </c>
      <c r="AR9" s="29">
        <f>YL!AQ5</f>
        <v>0</v>
      </c>
      <c r="AS9" s="29">
        <f>YL!AR5</f>
        <v>0</v>
      </c>
      <c r="AU9" s="114"/>
      <c r="AV9" s="114"/>
      <c r="AW9" s="114"/>
      <c r="AX9" s="114"/>
      <c r="AY9" s="114"/>
    </row>
    <row r="10" spans="1:51" ht="12.6" customHeight="1" x14ac:dyDescent="0.25">
      <c r="A10" s="150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P10" s="9"/>
      <c r="Q10" s="29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F10" s="9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U10" s="42"/>
      <c r="AV10" s="42"/>
      <c r="AW10" s="42"/>
      <c r="AX10" s="42"/>
      <c r="AY10" s="42"/>
    </row>
    <row r="11" spans="1:51" ht="16.5" customHeight="1" x14ac:dyDescent="0.25">
      <c r="A11" s="149" t="s">
        <v>163</v>
      </c>
      <c r="B11" s="148">
        <f>Dr!D3</f>
        <v>254</v>
      </c>
      <c r="C11" s="148">
        <f>Dr!E3</f>
        <v>242</v>
      </c>
      <c r="D11" s="148">
        <f>Dr!F3</f>
        <v>191</v>
      </c>
      <c r="E11" s="148">
        <f>Dr!G3</f>
        <v>161</v>
      </c>
      <c r="F11" s="148">
        <f>Dr!H3</f>
        <v>107</v>
      </c>
      <c r="G11" s="148">
        <f>Dr!I3</f>
        <v>75</v>
      </c>
      <c r="H11" s="148">
        <f>Dr!J3</f>
        <v>54</v>
      </c>
      <c r="I11" s="148">
        <f>Dr!K3</f>
        <v>33</v>
      </c>
      <c r="J11" s="148">
        <f>Dr!L3</f>
        <v>18</v>
      </c>
      <c r="K11" s="148">
        <f>Dr!M3</f>
        <v>13</v>
      </c>
      <c r="L11" s="148">
        <f>Dr!N3</f>
        <v>9</v>
      </c>
      <c r="M11" s="148">
        <f>Dr!O3</f>
        <v>0</v>
      </c>
      <c r="N11" s="148">
        <f>Dr!P3</f>
        <v>0</v>
      </c>
      <c r="P11" s="115" t="s">
        <v>163</v>
      </c>
      <c r="Q11" s="29">
        <f>SUM(R11:AD11)</f>
        <v>14</v>
      </c>
      <c r="R11" s="29">
        <f>Dr!R3</f>
        <v>2</v>
      </c>
      <c r="S11" s="29">
        <f>Dr!S3</f>
        <v>4</v>
      </c>
      <c r="T11" s="29">
        <f>Dr!T3</f>
        <v>2</v>
      </c>
      <c r="U11" s="29">
        <f>Dr!U3</f>
        <v>0</v>
      </c>
      <c r="V11" s="29">
        <f>Dr!V3</f>
        <v>4</v>
      </c>
      <c r="W11" s="29">
        <f>Dr!W3</f>
        <v>0</v>
      </c>
      <c r="X11" s="29">
        <f>Dr!X3</f>
        <v>2</v>
      </c>
      <c r="Y11" s="29">
        <f>Dr!Y3</f>
        <v>0</v>
      </c>
      <c r="Z11" s="29">
        <f>Dr!Z3</f>
        <v>0</v>
      </c>
      <c r="AA11" s="29">
        <f>Dr!AA3</f>
        <v>0</v>
      </c>
      <c r="AB11" s="29">
        <f>Dr!AB3</f>
        <v>0</v>
      </c>
      <c r="AC11" s="29">
        <f>Dr!AC3</f>
        <v>0</v>
      </c>
      <c r="AD11" s="29">
        <f>Dr!AD3</f>
        <v>0</v>
      </c>
      <c r="AF11" s="115" t="s">
        <v>163</v>
      </c>
      <c r="AG11" s="29">
        <f>Dr!AF3</f>
        <v>20</v>
      </c>
      <c r="AH11" s="29">
        <f>Dr!AG3</f>
        <v>18</v>
      </c>
      <c r="AI11" s="29">
        <f>Dr!AH3</f>
        <v>15</v>
      </c>
      <c r="AJ11" s="29">
        <f>Dr!AI3</f>
        <v>13</v>
      </c>
      <c r="AK11" s="29">
        <f>Dr!AJ3</f>
        <v>12</v>
      </c>
      <c r="AL11" s="29">
        <f>Dr!AK3</f>
        <v>12</v>
      </c>
      <c r="AM11" s="29">
        <f>Dr!AL3</f>
        <v>8</v>
      </c>
      <c r="AN11" s="29">
        <f>Dr!AM3</f>
        <v>5</v>
      </c>
      <c r="AO11" s="29">
        <f>Dr!AN3</f>
        <v>5</v>
      </c>
      <c r="AP11" s="29">
        <f>Dr!AO3</f>
        <v>2</v>
      </c>
      <c r="AQ11" s="29">
        <f>Dr!AP3</f>
        <v>1</v>
      </c>
      <c r="AR11" s="29">
        <f>Dr!AQ3</f>
        <v>0</v>
      </c>
      <c r="AS11" s="29">
        <f>Dr!AR3</f>
        <v>0</v>
      </c>
      <c r="AU11" s="114">
        <f>Dr!AT3</f>
        <v>1</v>
      </c>
      <c r="AV11" s="114">
        <f>Dr!AU3</f>
        <v>1</v>
      </c>
      <c r="AW11" s="114">
        <f>Dr!AV3</f>
        <v>20</v>
      </c>
      <c r="AX11" s="114">
        <f>Dr!AW3</f>
        <v>3</v>
      </c>
      <c r="AY11" s="114">
        <f>Dr!AX3</f>
        <v>0</v>
      </c>
    </row>
  </sheetData>
  <mergeCells count="3">
    <mergeCell ref="A1:N1"/>
    <mergeCell ref="P1:AD1"/>
    <mergeCell ref="AF1:AS1"/>
  </mergeCells>
  <pageMargins left="0.7" right="0.7" top="0.75" bottom="0.75" header="0.3" footer="0.3"/>
  <pageSetup paperSize="9" orientation="portrait" r:id="rId1"/>
  <ignoredErrors>
    <ignoredError sqref="C11:N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AV32"/>
  <sheetViews>
    <sheetView zoomScaleNormal="100" workbookViewId="0">
      <pane xSplit="2" topLeftCell="C1" activePane="topRight" state="frozen"/>
      <selection pane="topRight"/>
    </sheetView>
  </sheetViews>
  <sheetFormatPr defaultColWidth="8.7109375" defaultRowHeight="12" x14ac:dyDescent="0.2"/>
  <cols>
    <col min="1" max="1" width="8.7109375" style="46" customWidth="1"/>
    <col min="2" max="2" width="38.85546875" style="45" customWidth="1"/>
    <col min="3" max="3" width="7.42578125" style="34" customWidth="1"/>
    <col min="4" max="4" width="7.85546875" style="34" bestFit="1" customWidth="1"/>
    <col min="5" max="16" width="7.7109375" style="44" customWidth="1"/>
    <col min="17" max="17" width="3" style="44" customWidth="1"/>
    <col min="18" max="18" width="8.140625" style="44" customWidth="1"/>
    <col min="19" max="30" width="7.7109375" style="46" customWidth="1"/>
    <col min="31" max="31" width="3" style="44" customWidth="1"/>
    <col min="32" max="32" width="7.140625" style="44" customWidth="1"/>
    <col min="33" max="44" width="7.7109375" style="47" customWidth="1"/>
    <col min="45" max="45" width="3" style="44" customWidth="1"/>
    <col min="46" max="46" width="8.7109375" style="46"/>
    <col min="47" max="48" width="7.5703125" style="46" customWidth="1"/>
    <col min="49" max="16384" width="8.7109375" style="44"/>
  </cols>
  <sheetData>
    <row r="1" spans="1:48" s="94" customFormat="1" ht="37.5" customHeight="1" x14ac:dyDescent="0.25">
      <c r="A1" s="93" t="s">
        <v>135</v>
      </c>
      <c r="B1" s="77" t="s">
        <v>133</v>
      </c>
      <c r="C1" s="93"/>
      <c r="D1" s="162" t="s">
        <v>57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4"/>
      <c r="R1" s="160" t="s">
        <v>58</v>
      </c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  <c r="AF1" s="165" t="s">
        <v>59</v>
      </c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6"/>
      <c r="AT1" s="95" t="s">
        <v>136</v>
      </c>
      <c r="AU1" s="95" t="s">
        <v>137</v>
      </c>
      <c r="AV1" s="95" t="s">
        <v>141</v>
      </c>
    </row>
    <row r="2" spans="1:48" s="37" customFormat="1" ht="13.5" customHeight="1" x14ac:dyDescent="0.2">
      <c r="A2" s="58"/>
      <c r="B2" s="35"/>
      <c r="C2" s="36" t="s">
        <v>30</v>
      </c>
      <c r="D2" s="36">
        <v>2022</v>
      </c>
      <c r="E2" s="36">
        <v>2021</v>
      </c>
      <c r="F2" s="36">
        <v>2020</v>
      </c>
      <c r="G2" s="36">
        <v>2019</v>
      </c>
      <c r="H2" s="36">
        <v>2018</v>
      </c>
      <c r="I2" s="36">
        <v>2017</v>
      </c>
      <c r="J2" s="36">
        <v>2016</v>
      </c>
      <c r="K2" s="36">
        <v>2015</v>
      </c>
      <c r="L2" s="36">
        <v>2014</v>
      </c>
      <c r="M2" s="36">
        <v>2013</v>
      </c>
      <c r="N2" s="36">
        <v>2012</v>
      </c>
      <c r="O2" s="36">
        <v>2011</v>
      </c>
      <c r="P2" s="36">
        <v>2010</v>
      </c>
      <c r="R2" s="33">
        <v>2022</v>
      </c>
      <c r="S2" s="33">
        <v>2021</v>
      </c>
      <c r="T2" s="33">
        <v>2020</v>
      </c>
      <c r="U2" s="33">
        <v>2019</v>
      </c>
      <c r="V2" s="33">
        <v>2018</v>
      </c>
      <c r="W2" s="33">
        <v>2017</v>
      </c>
      <c r="X2" s="33">
        <v>2016</v>
      </c>
      <c r="Y2" s="33">
        <v>2015</v>
      </c>
      <c r="Z2" s="33">
        <v>2014</v>
      </c>
      <c r="AA2" s="33">
        <v>2013</v>
      </c>
      <c r="AB2" s="33">
        <v>2012</v>
      </c>
      <c r="AC2" s="33">
        <v>2011</v>
      </c>
      <c r="AD2" s="33">
        <v>2010</v>
      </c>
      <c r="AF2" s="72">
        <v>2022</v>
      </c>
      <c r="AG2" s="72">
        <v>2021</v>
      </c>
      <c r="AH2" s="72">
        <v>2020</v>
      </c>
      <c r="AI2" s="72">
        <v>2019</v>
      </c>
      <c r="AJ2" s="72">
        <v>2018</v>
      </c>
      <c r="AK2" s="72">
        <v>2017</v>
      </c>
      <c r="AL2" s="72">
        <v>2016</v>
      </c>
      <c r="AM2" s="72">
        <v>2015</v>
      </c>
      <c r="AN2" s="72">
        <v>2014</v>
      </c>
      <c r="AO2" s="72">
        <v>2013</v>
      </c>
      <c r="AP2" s="72">
        <v>2012</v>
      </c>
      <c r="AQ2" s="72">
        <v>2011</v>
      </c>
      <c r="AR2" s="72">
        <v>2010</v>
      </c>
      <c r="AT2" s="58"/>
      <c r="AU2" s="58"/>
      <c r="AV2" s="58"/>
    </row>
    <row r="3" spans="1:48" s="52" customFormat="1" ht="13.5" customHeight="1" x14ac:dyDescent="0.2">
      <c r="A3" s="57"/>
      <c r="B3" s="54" t="s">
        <v>15</v>
      </c>
      <c r="C3" s="48"/>
      <c r="D3" s="49">
        <f>SUM(D4:D100)</f>
        <v>4084</v>
      </c>
      <c r="E3" s="49">
        <f>SUM(E4:E32)</f>
        <v>4170</v>
      </c>
      <c r="F3" s="49">
        <f t="shared" ref="F3:P3" si="0">SUM(F4:F32)</f>
        <v>3695</v>
      </c>
      <c r="G3" s="49">
        <f t="shared" si="0"/>
        <v>3126</v>
      </c>
      <c r="H3" s="49">
        <f t="shared" si="0"/>
        <v>2621</v>
      </c>
      <c r="I3" s="49">
        <f t="shared" si="0"/>
        <v>2044</v>
      </c>
      <c r="J3" s="49">
        <f t="shared" si="0"/>
        <v>1625</v>
      </c>
      <c r="K3" s="49">
        <f t="shared" si="0"/>
        <v>937</v>
      </c>
      <c r="L3" s="49">
        <f t="shared" si="0"/>
        <v>546</v>
      </c>
      <c r="M3" s="49">
        <f t="shared" si="0"/>
        <v>388</v>
      </c>
      <c r="N3" s="49">
        <f t="shared" si="0"/>
        <v>254</v>
      </c>
      <c r="O3" s="49">
        <f t="shared" si="0"/>
        <v>82</v>
      </c>
      <c r="P3" s="49">
        <f t="shared" si="0"/>
        <v>0</v>
      </c>
      <c r="R3" s="50">
        <f>SUM(R4:R100)</f>
        <v>87</v>
      </c>
      <c r="S3" s="50">
        <f>SUM(S4:S32)</f>
        <v>377</v>
      </c>
      <c r="T3" s="50">
        <f t="shared" ref="T3:AD3" si="1">SUM(T4:T32)</f>
        <v>318</v>
      </c>
      <c r="U3" s="50">
        <f t="shared" si="1"/>
        <v>187</v>
      </c>
      <c r="V3" s="50">
        <f t="shared" si="1"/>
        <v>81</v>
      </c>
      <c r="W3" s="50">
        <f t="shared" si="1"/>
        <v>51</v>
      </c>
      <c r="X3" s="50">
        <f t="shared" si="1"/>
        <v>20</v>
      </c>
      <c r="Y3" s="50">
        <f t="shared" si="1"/>
        <v>0</v>
      </c>
      <c r="Z3" s="50">
        <f t="shared" si="1"/>
        <v>0</v>
      </c>
      <c r="AA3" s="50">
        <f t="shared" si="1"/>
        <v>0</v>
      </c>
      <c r="AB3" s="50">
        <f t="shared" si="1"/>
        <v>0</v>
      </c>
      <c r="AC3" s="50">
        <f t="shared" si="1"/>
        <v>0</v>
      </c>
      <c r="AD3" s="50">
        <f t="shared" si="1"/>
        <v>0</v>
      </c>
      <c r="AF3" s="144">
        <f>SUM(AF4:AF100)</f>
        <v>27</v>
      </c>
      <c r="AG3" s="144">
        <f>SUM(AG4:AG32)</f>
        <v>27</v>
      </c>
      <c r="AH3" s="144">
        <f t="shared" ref="AH3:AR3" si="2">SUM(AH4:AH32)</f>
        <v>26</v>
      </c>
      <c r="AI3" s="144">
        <f t="shared" si="2"/>
        <v>26</v>
      </c>
      <c r="AJ3" s="144">
        <f t="shared" si="2"/>
        <v>25</v>
      </c>
      <c r="AK3" s="144">
        <f t="shared" si="2"/>
        <v>22</v>
      </c>
      <c r="AL3" s="144">
        <f t="shared" si="2"/>
        <v>22</v>
      </c>
      <c r="AM3" s="144">
        <f t="shared" si="2"/>
        <v>11</v>
      </c>
      <c r="AN3" s="144">
        <f t="shared" si="2"/>
        <v>6</v>
      </c>
      <c r="AO3" s="144">
        <f t="shared" si="2"/>
        <v>5</v>
      </c>
      <c r="AP3" s="144">
        <f t="shared" si="2"/>
        <v>4</v>
      </c>
      <c r="AQ3" s="144">
        <f t="shared" si="2"/>
        <v>2</v>
      </c>
      <c r="AR3" s="144">
        <f t="shared" si="2"/>
        <v>0</v>
      </c>
      <c r="AT3" s="57">
        <f>SUM(AT4:AT32)</f>
        <v>10</v>
      </c>
      <c r="AU3" s="57">
        <f>SUM(AU4:AU32)</f>
        <v>8</v>
      </c>
      <c r="AV3" s="57">
        <f>SUM(AV4:AV32)</f>
        <v>15</v>
      </c>
    </row>
    <row r="4" spans="1:48" ht="13.5" customHeight="1" x14ac:dyDescent="0.2">
      <c r="A4" s="55">
        <v>360859</v>
      </c>
      <c r="B4" s="40" t="s">
        <v>0</v>
      </c>
      <c r="C4" s="41">
        <v>2018</v>
      </c>
      <c r="D4" s="42">
        <v>356</v>
      </c>
      <c r="E4" s="42">
        <v>357</v>
      </c>
      <c r="F4" s="42">
        <v>250</v>
      </c>
      <c r="G4" s="42">
        <v>145</v>
      </c>
      <c r="H4" s="42">
        <v>62</v>
      </c>
      <c r="I4" s="42">
        <v>0</v>
      </c>
      <c r="J4" s="38">
        <v>0</v>
      </c>
      <c r="K4" s="42">
        <v>0</v>
      </c>
      <c r="L4" s="42">
        <v>0</v>
      </c>
      <c r="M4" s="42">
        <v>0</v>
      </c>
      <c r="N4" s="42">
        <v>0</v>
      </c>
      <c r="O4" s="42">
        <v>0</v>
      </c>
      <c r="P4" s="42">
        <v>0</v>
      </c>
      <c r="R4" s="43">
        <v>0</v>
      </c>
      <c r="S4" s="43">
        <v>0</v>
      </c>
      <c r="T4" s="43" t="s">
        <v>52</v>
      </c>
      <c r="U4" s="43" t="s">
        <v>52</v>
      </c>
      <c r="V4" s="43" t="s">
        <v>52</v>
      </c>
      <c r="W4" s="43" t="s">
        <v>52</v>
      </c>
      <c r="X4" s="43" t="s">
        <v>52</v>
      </c>
      <c r="Y4" s="43" t="s">
        <v>52</v>
      </c>
      <c r="Z4" s="43" t="s">
        <v>52</v>
      </c>
      <c r="AA4" s="43" t="s">
        <v>52</v>
      </c>
      <c r="AB4" s="43" t="s">
        <v>52</v>
      </c>
      <c r="AC4" s="43" t="s">
        <v>52</v>
      </c>
      <c r="AD4" s="43" t="s">
        <v>52</v>
      </c>
      <c r="AF4" s="59">
        <v>1</v>
      </c>
      <c r="AG4" s="59">
        <v>1</v>
      </c>
      <c r="AH4" s="59">
        <v>1</v>
      </c>
      <c r="AI4" s="59">
        <v>1</v>
      </c>
      <c r="AJ4" s="59">
        <v>1</v>
      </c>
      <c r="AK4" s="59">
        <v>0</v>
      </c>
      <c r="AL4" s="59">
        <v>0</v>
      </c>
      <c r="AM4" s="59">
        <v>0</v>
      </c>
      <c r="AN4" s="59">
        <v>0</v>
      </c>
      <c r="AO4" s="59">
        <v>0</v>
      </c>
      <c r="AP4" s="59">
        <v>0</v>
      </c>
      <c r="AQ4" s="59">
        <v>0</v>
      </c>
      <c r="AR4" s="59">
        <v>0</v>
      </c>
      <c r="AT4" s="55"/>
      <c r="AU4" s="55"/>
      <c r="AV4" s="55">
        <v>1</v>
      </c>
    </row>
    <row r="5" spans="1:48" s="85" customFormat="1" ht="13.5" customHeight="1" x14ac:dyDescent="0.2">
      <c r="A5" s="80">
        <v>332796</v>
      </c>
      <c r="B5" s="87" t="s">
        <v>35</v>
      </c>
      <c r="C5" s="88">
        <v>2016</v>
      </c>
      <c r="D5" s="83">
        <v>0</v>
      </c>
      <c r="E5" s="83">
        <v>1</v>
      </c>
      <c r="F5" s="83">
        <v>4</v>
      </c>
      <c r="G5" s="83">
        <v>10</v>
      </c>
      <c r="H5" s="83">
        <v>12</v>
      </c>
      <c r="I5" s="83">
        <v>16</v>
      </c>
      <c r="J5" s="84">
        <v>20</v>
      </c>
      <c r="K5" s="83">
        <v>0</v>
      </c>
      <c r="L5" s="83">
        <v>0</v>
      </c>
      <c r="M5" s="83">
        <v>0</v>
      </c>
      <c r="N5" s="83">
        <v>0</v>
      </c>
      <c r="O5" s="83">
        <v>0</v>
      </c>
      <c r="P5" s="83">
        <v>0</v>
      </c>
      <c r="R5" s="43">
        <v>0</v>
      </c>
      <c r="S5" s="89">
        <v>0</v>
      </c>
      <c r="T5" s="89">
        <v>1</v>
      </c>
      <c r="U5" s="89" t="s">
        <v>52</v>
      </c>
      <c r="V5" s="89">
        <v>3</v>
      </c>
      <c r="W5" s="89" t="s">
        <v>52</v>
      </c>
      <c r="X5" s="89" t="s">
        <v>52</v>
      </c>
      <c r="Y5" s="89" t="s">
        <v>52</v>
      </c>
      <c r="Z5" s="89" t="s">
        <v>52</v>
      </c>
      <c r="AA5" s="89" t="s">
        <v>52</v>
      </c>
      <c r="AB5" s="89" t="s">
        <v>52</v>
      </c>
      <c r="AC5" s="89" t="s">
        <v>52</v>
      </c>
      <c r="AD5" s="89" t="s">
        <v>52</v>
      </c>
      <c r="AF5" s="90">
        <v>1</v>
      </c>
      <c r="AG5" s="90">
        <v>1</v>
      </c>
      <c r="AH5" s="90">
        <v>1</v>
      </c>
      <c r="AI5" s="90">
        <v>1</v>
      </c>
      <c r="AJ5" s="90">
        <v>1</v>
      </c>
      <c r="AK5" s="90">
        <v>1</v>
      </c>
      <c r="AL5" s="90">
        <v>1</v>
      </c>
      <c r="AM5" s="90">
        <v>0</v>
      </c>
      <c r="AN5" s="90">
        <v>0</v>
      </c>
      <c r="AO5" s="90">
        <v>0</v>
      </c>
      <c r="AP5" s="90">
        <v>0</v>
      </c>
      <c r="AQ5" s="90">
        <v>0</v>
      </c>
      <c r="AR5" s="90">
        <v>0</v>
      </c>
      <c r="AT5" s="80">
        <v>1</v>
      </c>
      <c r="AU5" s="80">
        <v>1</v>
      </c>
      <c r="AV5" s="80"/>
    </row>
    <row r="6" spans="1:48" ht="13.5" customHeight="1" x14ac:dyDescent="0.2">
      <c r="A6" s="55">
        <v>375293</v>
      </c>
      <c r="B6" s="40" t="s">
        <v>1</v>
      </c>
      <c r="C6" s="41">
        <v>2018</v>
      </c>
      <c r="D6" s="42">
        <v>217</v>
      </c>
      <c r="E6" s="42">
        <v>214</v>
      </c>
      <c r="F6" s="42">
        <v>157</v>
      </c>
      <c r="G6" s="42">
        <v>90</v>
      </c>
      <c r="H6" s="42">
        <v>39</v>
      </c>
      <c r="I6" s="42">
        <v>0</v>
      </c>
      <c r="J6" s="38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R6" s="43">
        <v>0</v>
      </c>
      <c r="S6" s="43">
        <v>0</v>
      </c>
      <c r="T6" s="43" t="s">
        <v>52</v>
      </c>
      <c r="U6" s="43" t="s">
        <v>52</v>
      </c>
      <c r="V6" s="43" t="s">
        <v>52</v>
      </c>
      <c r="W6" s="43" t="s">
        <v>52</v>
      </c>
      <c r="X6" s="43" t="s">
        <v>52</v>
      </c>
      <c r="Y6" s="43" t="s">
        <v>52</v>
      </c>
      <c r="Z6" s="43" t="s">
        <v>52</v>
      </c>
      <c r="AA6" s="43" t="s">
        <v>52</v>
      </c>
      <c r="AB6" s="43" t="s">
        <v>52</v>
      </c>
      <c r="AC6" s="43" t="s">
        <v>52</v>
      </c>
      <c r="AD6" s="43" t="s">
        <v>52</v>
      </c>
      <c r="AF6" s="59">
        <v>1</v>
      </c>
      <c r="AG6" s="59">
        <v>1</v>
      </c>
      <c r="AH6" s="59">
        <v>1</v>
      </c>
      <c r="AI6" s="59">
        <v>1</v>
      </c>
      <c r="AJ6" s="59">
        <v>1</v>
      </c>
      <c r="AK6" s="59">
        <v>0</v>
      </c>
      <c r="AL6" s="59">
        <v>0</v>
      </c>
      <c r="AM6" s="59">
        <v>0</v>
      </c>
      <c r="AN6" s="59">
        <v>0</v>
      </c>
      <c r="AO6" s="59">
        <v>0</v>
      </c>
      <c r="AP6" s="59">
        <v>0</v>
      </c>
      <c r="AQ6" s="59">
        <v>0</v>
      </c>
      <c r="AR6" s="59">
        <v>0</v>
      </c>
      <c r="AT6" s="55"/>
      <c r="AU6" s="55"/>
      <c r="AV6" s="55">
        <v>1</v>
      </c>
    </row>
    <row r="7" spans="1:48" ht="13.5" customHeight="1" x14ac:dyDescent="0.2">
      <c r="A7" s="55">
        <v>332626</v>
      </c>
      <c r="B7" s="40" t="s">
        <v>2</v>
      </c>
      <c r="C7" s="41">
        <v>2015</v>
      </c>
      <c r="D7" s="42">
        <v>158</v>
      </c>
      <c r="E7" s="42">
        <v>166</v>
      </c>
      <c r="F7" s="42">
        <v>182</v>
      </c>
      <c r="G7" s="42">
        <v>201</v>
      </c>
      <c r="H7" s="42">
        <v>192</v>
      </c>
      <c r="I7" s="42">
        <v>151</v>
      </c>
      <c r="J7" s="38">
        <v>96</v>
      </c>
      <c r="K7" s="42">
        <v>40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R7" s="43">
        <v>10</v>
      </c>
      <c r="S7" s="43">
        <v>37</v>
      </c>
      <c r="T7" s="43">
        <v>35</v>
      </c>
      <c r="U7" s="43">
        <v>8</v>
      </c>
      <c r="V7" s="43" t="s">
        <v>52</v>
      </c>
      <c r="W7" s="43" t="s">
        <v>52</v>
      </c>
      <c r="X7" s="43" t="s">
        <v>52</v>
      </c>
      <c r="Y7" s="43" t="s">
        <v>52</v>
      </c>
      <c r="Z7" s="43" t="s">
        <v>52</v>
      </c>
      <c r="AA7" s="43" t="s">
        <v>52</v>
      </c>
      <c r="AB7" s="43" t="s">
        <v>52</v>
      </c>
      <c r="AC7" s="43" t="s">
        <v>52</v>
      </c>
      <c r="AD7" s="43" t="s">
        <v>52</v>
      </c>
      <c r="AF7" s="59">
        <v>1</v>
      </c>
      <c r="AG7" s="59">
        <v>1</v>
      </c>
      <c r="AH7" s="59">
        <v>1</v>
      </c>
      <c r="AI7" s="59">
        <v>1</v>
      </c>
      <c r="AJ7" s="59">
        <v>1</v>
      </c>
      <c r="AK7" s="59">
        <v>1</v>
      </c>
      <c r="AL7" s="59">
        <v>1</v>
      </c>
      <c r="AM7" s="59">
        <v>1</v>
      </c>
      <c r="AN7" s="59">
        <v>0</v>
      </c>
      <c r="AO7" s="59">
        <v>0</v>
      </c>
      <c r="AP7" s="59">
        <v>0</v>
      </c>
      <c r="AQ7" s="59">
        <v>0</v>
      </c>
      <c r="AR7" s="59">
        <v>0</v>
      </c>
      <c r="AT7" s="55"/>
      <c r="AU7" s="55"/>
      <c r="AV7" s="55">
        <v>1</v>
      </c>
    </row>
    <row r="8" spans="1:48" ht="13.5" customHeight="1" x14ac:dyDescent="0.2">
      <c r="A8" s="55">
        <v>332629</v>
      </c>
      <c r="B8" s="40" t="s">
        <v>3</v>
      </c>
      <c r="C8" s="41">
        <v>2015</v>
      </c>
      <c r="D8" s="42">
        <v>433</v>
      </c>
      <c r="E8" s="42">
        <v>455</v>
      </c>
      <c r="F8" s="42">
        <v>411</v>
      </c>
      <c r="G8" s="42">
        <v>322</v>
      </c>
      <c r="H8" s="42">
        <v>256</v>
      </c>
      <c r="I8" s="42">
        <v>185</v>
      </c>
      <c r="J8" s="38">
        <v>117</v>
      </c>
      <c r="K8" s="42">
        <v>48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R8" s="43">
        <v>20</v>
      </c>
      <c r="S8" s="43">
        <v>57</v>
      </c>
      <c r="T8" s="43">
        <v>20</v>
      </c>
      <c r="U8" s="43">
        <v>11</v>
      </c>
      <c r="V8" s="43" t="s">
        <v>52</v>
      </c>
      <c r="W8" s="43" t="s">
        <v>52</v>
      </c>
      <c r="X8" s="43" t="s">
        <v>52</v>
      </c>
      <c r="Y8" s="43" t="s">
        <v>52</v>
      </c>
      <c r="Z8" s="43" t="s">
        <v>52</v>
      </c>
      <c r="AA8" s="43" t="s">
        <v>52</v>
      </c>
      <c r="AB8" s="43" t="s">
        <v>52</v>
      </c>
      <c r="AC8" s="43" t="s">
        <v>52</v>
      </c>
      <c r="AD8" s="43" t="s">
        <v>52</v>
      </c>
      <c r="AF8" s="59">
        <v>1</v>
      </c>
      <c r="AG8" s="59">
        <v>1</v>
      </c>
      <c r="AH8" s="59">
        <v>1</v>
      </c>
      <c r="AI8" s="59">
        <v>1</v>
      </c>
      <c r="AJ8" s="59">
        <v>1</v>
      </c>
      <c r="AK8" s="59">
        <v>1</v>
      </c>
      <c r="AL8" s="59">
        <v>1</v>
      </c>
      <c r="AM8" s="59">
        <v>1</v>
      </c>
      <c r="AN8" s="59">
        <v>0</v>
      </c>
      <c r="AO8" s="59">
        <v>0</v>
      </c>
      <c r="AP8" s="59">
        <v>0</v>
      </c>
      <c r="AQ8" s="59">
        <v>0</v>
      </c>
      <c r="AR8" s="59">
        <v>0</v>
      </c>
      <c r="AT8" s="55"/>
      <c r="AU8" s="55"/>
      <c r="AV8" s="55">
        <v>1</v>
      </c>
    </row>
    <row r="9" spans="1:48" s="85" customFormat="1" ht="13.5" customHeight="1" x14ac:dyDescent="0.2">
      <c r="A9" s="80">
        <v>332801</v>
      </c>
      <c r="B9" s="87" t="s">
        <v>36</v>
      </c>
      <c r="C9" s="88">
        <v>2016</v>
      </c>
      <c r="D9" s="83">
        <v>1</v>
      </c>
      <c r="E9" s="83">
        <v>1</v>
      </c>
      <c r="F9" s="83">
        <v>7</v>
      </c>
      <c r="G9" s="83">
        <v>14</v>
      </c>
      <c r="H9" s="83">
        <v>19</v>
      </c>
      <c r="I9" s="83">
        <v>20</v>
      </c>
      <c r="J9" s="84">
        <v>25</v>
      </c>
      <c r="K9" s="83">
        <v>0</v>
      </c>
      <c r="L9" s="83">
        <v>0</v>
      </c>
      <c r="M9" s="83">
        <v>0</v>
      </c>
      <c r="N9" s="83">
        <v>0</v>
      </c>
      <c r="O9" s="83">
        <v>0</v>
      </c>
      <c r="P9" s="83">
        <v>0</v>
      </c>
      <c r="R9" s="43">
        <v>0</v>
      </c>
      <c r="S9" s="89">
        <v>0</v>
      </c>
      <c r="T9" s="89">
        <v>1</v>
      </c>
      <c r="U9" s="89">
        <v>3</v>
      </c>
      <c r="V9" s="89" t="s">
        <v>52</v>
      </c>
      <c r="W9" s="89" t="s">
        <v>52</v>
      </c>
      <c r="X9" s="89" t="s">
        <v>52</v>
      </c>
      <c r="Y9" s="89" t="s">
        <v>52</v>
      </c>
      <c r="Z9" s="89" t="s">
        <v>52</v>
      </c>
      <c r="AA9" s="89" t="s">
        <v>52</v>
      </c>
      <c r="AB9" s="89" t="s">
        <v>52</v>
      </c>
      <c r="AC9" s="89" t="s">
        <v>52</v>
      </c>
      <c r="AD9" s="89" t="s">
        <v>52</v>
      </c>
      <c r="AF9" s="90">
        <v>1</v>
      </c>
      <c r="AG9" s="90">
        <v>1</v>
      </c>
      <c r="AH9" s="90">
        <v>1</v>
      </c>
      <c r="AI9" s="90">
        <v>1</v>
      </c>
      <c r="AJ9" s="90">
        <v>1</v>
      </c>
      <c r="AK9" s="90">
        <v>1</v>
      </c>
      <c r="AL9" s="90">
        <v>1</v>
      </c>
      <c r="AM9" s="90">
        <v>0</v>
      </c>
      <c r="AN9" s="90">
        <v>0</v>
      </c>
      <c r="AO9" s="90">
        <v>0</v>
      </c>
      <c r="AP9" s="90">
        <v>0</v>
      </c>
      <c r="AQ9" s="90">
        <v>0</v>
      </c>
      <c r="AR9" s="90">
        <v>0</v>
      </c>
      <c r="AT9" s="80">
        <v>1</v>
      </c>
      <c r="AU9" s="80">
        <v>1</v>
      </c>
      <c r="AV9" s="80"/>
    </row>
    <row r="10" spans="1:48" s="85" customFormat="1" ht="13.5" customHeight="1" x14ac:dyDescent="0.2">
      <c r="A10" s="80">
        <v>332986</v>
      </c>
      <c r="B10" s="87" t="s">
        <v>51</v>
      </c>
      <c r="C10" s="88">
        <v>2016</v>
      </c>
      <c r="D10" s="83">
        <v>0</v>
      </c>
      <c r="E10" s="83">
        <v>0</v>
      </c>
      <c r="F10" s="83">
        <v>0</v>
      </c>
      <c r="G10" s="83">
        <v>0</v>
      </c>
      <c r="H10" s="83">
        <v>1</v>
      </c>
      <c r="I10" s="83">
        <v>3</v>
      </c>
      <c r="J10" s="84">
        <v>4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R10" s="43">
        <v>0</v>
      </c>
      <c r="S10" s="89">
        <v>0</v>
      </c>
      <c r="T10" s="89" t="s">
        <v>52</v>
      </c>
      <c r="U10" s="89">
        <v>1</v>
      </c>
      <c r="V10" s="89">
        <v>1</v>
      </c>
      <c r="W10" s="89" t="s">
        <v>52</v>
      </c>
      <c r="X10" s="89" t="s">
        <v>52</v>
      </c>
      <c r="Y10" s="89" t="s">
        <v>52</v>
      </c>
      <c r="Z10" s="89" t="s">
        <v>52</v>
      </c>
      <c r="AA10" s="89" t="s">
        <v>52</v>
      </c>
      <c r="AB10" s="89" t="s">
        <v>52</v>
      </c>
      <c r="AC10" s="89" t="s">
        <v>52</v>
      </c>
      <c r="AD10" s="89" t="s">
        <v>52</v>
      </c>
      <c r="AF10" s="90" t="s">
        <v>52</v>
      </c>
      <c r="AG10" s="90" t="s">
        <v>52</v>
      </c>
      <c r="AH10" s="90" t="s">
        <v>52</v>
      </c>
      <c r="AI10" s="90" t="s">
        <v>52</v>
      </c>
      <c r="AJ10" s="90">
        <v>1</v>
      </c>
      <c r="AK10" s="90">
        <v>1</v>
      </c>
      <c r="AL10" s="90">
        <v>1</v>
      </c>
      <c r="AM10" s="90">
        <v>0</v>
      </c>
      <c r="AN10" s="90">
        <v>0</v>
      </c>
      <c r="AO10" s="90">
        <v>0</v>
      </c>
      <c r="AP10" s="90">
        <v>0</v>
      </c>
      <c r="AQ10" s="90">
        <v>0</v>
      </c>
      <c r="AR10" s="90">
        <v>0</v>
      </c>
      <c r="AT10" s="80">
        <v>1</v>
      </c>
      <c r="AU10" s="80"/>
      <c r="AV10" s="80"/>
    </row>
    <row r="11" spans="1:48" ht="13.5" customHeight="1" x14ac:dyDescent="0.2">
      <c r="A11" s="55">
        <v>392380</v>
      </c>
      <c r="B11" s="40" t="s">
        <v>23</v>
      </c>
      <c r="C11" s="41">
        <v>2019</v>
      </c>
      <c r="D11" s="42">
        <v>211</v>
      </c>
      <c r="E11" s="42">
        <v>209</v>
      </c>
      <c r="F11" s="42">
        <v>126</v>
      </c>
      <c r="G11" s="42">
        <v>52</v>
      </c>
      <c r="H11" s="42">
        <v>0</v>
      </c>
      <c r="I11" s="42">
        <v>0</v>
      </c>
      <c r="J11" s="38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R11" s="43">
        <v>0</v>
      </c>
      <c r="S11" s="43">
        <v>0</v>
      </c>
      <c r="T11" s="43" t="s">
        <v>52</v>
      </c>
      <c r="U11" s="43" t="s">
        <v>52</v>
      </c>
      <c r="V11" s="43" t="s">
        <v>52</v>
      </c>
      <c r="W11" s="43" t="s">
        <v>52</v>
      </c>
      <c r="X11" s="43" t="s">
        <v>52</v>
      </c>
      <c r="Y11" s="43" t="s">
        <v>52</v>
      </c>
      <c r="Z11" s="43" t="s">
        <v>52</v>
      </c>
      <c r="AA11" s="43" t="s">
        <v>52</v>
      </c>
      <c r="AB11" s="43" t="s">
        <v>52</v>
      </c>
      <c r="AC11" s="43" t="s">
        <v>52</v>
      </c>
      <c r="AD11" s="43" t="s">
        <v>52</v>
      </c>
      <c r="AF11" s="59">
        <v>1</v>
      </c>
      <c r="AG11" s="59">
        <v>1</v>
      </c>
      <c r="AH11" s="59">
        <v>1</v>
      </c>
      <c r="AI11" s="59">
        <v>1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T11" s="55"/>
      <c r="AU11" s="55"/>
      <c r="AV11" s="55">
        <v>1</v>
      </c>
    </row>
    <row r="12" spans="1:48" s="85" customFormat="1" ht="13.5" customHeight="1" x14ac:dyDescent="0.2">
      <c r="A12" s="80">
        <v>332807</v>
      </c>
      <c r="B12" s="87" t="s">
        <v>37</v>
      </c>
      <c r="C12" s="88">
        <v>2016</v>
      </c>
      <c r="D12" s="83">
        <v>1</v>
      </c>
      <c r="E12" s="83">
        <v>3</v>
      </c>
      <c r="F12" s="83">
        <v>3</v>
      </c>
      <c r="G12" s="83">
        <v>21</v>
      </c>
      <c r="H12" s="83">
        <v>29</v>
      </c>
      <c r="I12" s="83">
        <v>34</v>
      </c>
      <c r="J12" s="84">
        <v>34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R12" s="43">
        <v>0</v>
      </c>
      <c r="S12" s="89">
        <v>0</v>
      </c>
      <c r="T12" s="89">
        <v>2</v>
      </c>
      <c r="U12" s="89">
        <v>1</v>
      </c>
      <c r="V12" s="89" t="s">
        <v>52</v>
      </c>
      <c r="W12" s="89" t="s">
        <v>52</v>
      </c>
      <c r="X12" s="89" t="s">
        <v>52</v>
      </c>
      <c r="Y12" s="89" t="s">
        <v>52</v>
      </c>
      <c r="Z12" s="89" t="s">
        <v>52</v>
      </c>
      <c r="AA12" s="89" t="s">
        <v>52</v>
      </c>
      <c r="AB12" s="89" t="s">
        <v>52</v>
      </c>
      <c r="AC12" s="89" t="s">
        <v>52</v>
      </c>
      <c r="AD12" s="89" t="s">
        <v>52</v>
      </c>
      <c r="AF12" s="90">
        <v>1</v>
      </c>
      <c r="AG12" s="90">
        <v>1</v>
      </c>
      <c r="AH12" s="90">
        <v>1</v>
      </c>
      <c r="AI12" s="90">
        <v>1</v>
      </c>
      <c r="AJ12" s="90">
        <v>1</v>
      </c>
      <c r="AK12" s="90">
        <v>1</v>
      </c>
      <c r="AL12" s="90">
        <v>1</v>
      </c>
      <c r="AM12" s="90">
        <v>0</v>
      </c>
      <c r="AN12" s="90">
        <v>0</v>
      </c>
      <c r="AO12" s="90">
        <v>0</v>
      </c>
      <c r="AP12" s="90">
        <v>0</v>
      </c>
      <c r="AQ12" s="90">
        <v>0</v>
      </c>
      <c r="AR12" s="90">
        <v>0</v>
      </c>
      <c r="AT12" s="80">
        <v>1</v>
      </c>
      <c r="AU12" s="80">
        <v>1</v>
      </c>
      <c r="AV12" s="80"/>
    </row>
    <row r="13" spans="1:48" s="85" customFormat="1" ht="13.5" customHeight="1" x14ac:dyDescent="0.2">
      <c r="A13" s="80">
        <v>332813</v>
      </c>
      <c r="B13" s="87" t="s">
        <v>34</v>
      </c>
      <c r="C13" s="88">
        <v>2016</v>
      </c>
      <c r="D13" s="83">
        <v>1</v>
      </c>
      <c r="E13" s="83">
        <v>2</v>
      </c>
      <c r="F13" s="83">
        <v>4</v>
      </c>
      <c r="G13" s="83">
        <v>7</v>
      </c>
      <c r="H13" s="83">
        <v>8</v>
      </c>
      <c r="I13" s="83">
        <v>12</v>
      </c>
      <c r="J13" s="84">
        <v>15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R13" s="43">
        <v>0</v>
      </c>
      <c r="S13" s="89">
        <v>0</v>
      </c>
      <c r="T13" s="89" t="s">
        <v>52</v>
      </c>
      <c r="U13" s="89" t="s">
        <v>52</v>
      </c>
      <c r="V13" s="89" t="s">
        <v>52</v>
      </c>
      <c r="W13" s="89" t="s">
        <v>52</v>
      </c>
      <c r="X13" s="89" t="s">
        <v>52</v>
      </c>
      <c r="Y13" s="89" t="s">
        <v>52</v>
      </c>
      <c r="Z13" s="89" t="s">
        <v>52</v>
      </c>
      <c r="AA13" s="89" t="s">
        <v>52</v>
      </c>
      <c r="AB13" s="89" t="s">
        <v>52</v>
      </c>
      <c r="AC13" s="89" t="s">
        <v>52</v>
      </c>
      <c r="AD13" s="89" t="s">
        <v>52</v>
      </c>
      <c r="AF13" s="90">
        <v>1</v>
      </c>
      <c r="AG13" s="90">
        <v>1</v>
      </c>
      <c r="AH13" s="90">
        <v>1</v>
      </c>
      <c r="AI13" s="90">
        <v>1</v>
      </c>
      <c r="AJ13" s="90">
        <v>1</v>
      </c>
      <c r="AK13" s="90">
        <v>1</v>
      </c>
      <c r="AL13" s="90">
        <v>1</v>
      </c>
      <c r="AM13" s="90">
        <v>0</v>
      </c>
      <c r="AN13" s="90">
        <v>0</v>
      </c>
      <c r="AO13" s="90">
        <v>0</v>
      </c>
      <c r="AP13" s="90">
        <v>0</v>
      </c>
      <c r="AQ13" s="90">
        <v>0</v>
      </c>
      <c r="AR13" s="90">
        <v>0</v>
      </c>
      <c r="AT13" s="80">
        <v>1</v>
      </c>
      <c r="AU13" s="80"/>
      <c r="AV13" s="80"/>
    </row>
    <row r="14" spans="1:48" s="85" customFormat="1" ht="13.5" customHeight="1" x14ac:dyDescent="0.2">
      <c r="A14" s="103">
        <v>431639</v>
      </c>
      <c r="B14" s="104" t="s">
        <v>155</v>
      </c>
      <c r="C14" s="105">
        <v>2021</v>
      </c>
      <c r="D14" s="106">
        <v>5</v>
      </c>
      <c r="E14" s="106">
        <v>5</v>
      </c>
      <c r="F14" s="106" t="s">
        <v>52</v>
      </c>
      <c r="G14" s="106" t="s">
        <v>52</v>
      </c>
      <c r="H14" s="106" t="s">
        <v>52</v>
      </c>
      <c r="I14" s="106" t="s">
        <v>52</v>
      </c>
      <c r="J14" s="107" t="s">
        <v>52</v>
      </c>
      <c r="K14" s="106" t="s">
        <v>52</v>
      </c>
      <c r="L14" s="106" t="s">
        <v>52</v>
      </c>
      <c r="M14" s="106" t="s">
        <v>52</v>
      </c>
      <c r="N14" s="106" t="s">
        <v>52</v>
      </c>
      <c r="O14" s="106" t="s">
        <v>52</v>
      </c>
      <c r="P14" s="106" t="s">
        <v>52</v>
      </c>
      <c r="Q14" s="108"/>
      <c r="R14" s="43">
        <v>0</v>
      </c>
      <c r="S14" s="109">
        <v>0</v>
      </c>
      <c r="T14" s="109" t="s">
        <v>52</v>
      </c>
      <c r="U14" s="109" t="s">
        <v>52</v>
      </c>
      <c r="V14" s="109" t="s">
        <v>52</v>
      </c>
      <c r="W14" s="109" t="s">
        <v>52</v>
      </c>
      <c r="X14" s="109" t="s">
        <v>52</v>
      </c>
      <c r="Y14" s="109" t="s">
        <v>52</v>
      </c>
      <c r="Z14" s="109" t="s">
        <v>52</v>
      </c>
      <c r="AA14" s="109" t="s">
        <v>52</v>
      </c>
      <c r="AB14" s="109" t="s">
        <v>52</v>
      </c>
      <c r="AC14" s="109" t="s">
        <v>52</v>
      </c>
      <c r="AD14" s="109" t="s">
        <v>52</v>
      </c>
      <c r="AE14" s="108"/>
      <c r="AF14" s="110">
        <v>1</v>
      </c>
      <c r="AG14" s="110">
        <v>1</v>
      </c>
      <c r="AH14" s="110" t="s">
        <v>52</v>
      </c>
      <c r="AI14" s="110" t="s">
        <v>52</v>
      </c>
      <c r="AJ14" s="110" t="s">
        <v>52</v>
      </c>
      <c r="AK14" s="110" t="s">
        <v>52</v>
      </c>
      <c r="AL14" s="110" t="s">
        <v>52</v>
      </c>
      <c r="AM14" s="110" t="s">
        <v>52</v>
      </c>
      <c r="AN14" s="110" t="s">
        <v>52</v>
      </c>
      <c r="AO14" s="110" t="s">
        <v>52</v>
      </c>
      <c r="AP14" s="110" t="s">
        <v>52</v>
      </c>
      <c r="AQ14" s="110" t="s">
        <v>52</v>
      </c>
      <c r="AR14" s="110" t="s">
        <v>52</v>
      </c>
      <c r="AS14" s="108"/>
      <c r="AT14" s="103"/>
      <c r="AU14" s="103"/>
      <c r="AV14" s="103">
        <v>1</v>
      </c>
    </row>
    <row r="15" spans="1:48" ht="13.5" customHeight="1" x14ac:dyDescent="0.2">
      <c r="A15" s="55">
        <v>332634</v>
      </c>
      <c r="B15" s="40" t="s">
        <v>4</v>
      </c>
      <c r="C15" s="41">
        <v>2015</v>
      </c>
      <c r="D15" s="42">
        <v>322</v>
      </c>
      <c r="E15" s="42">
        <v>345</v>
      </c>
      <c r="F15" s="42">
        <v>313</v>
      </c>
      <c r="G15" s="42">
        <v>289</v>
      </c>
      <c r="H15" s="42">
        <v>244</v>
      </c>
      <c r="I15" s="42">
        <v>174</v>
      </c>
      <c r="J15" s="38">
        <v>105</v>
      </c>
      <c r="K15" s="42">
        <v>45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R15" s="43">
        <v>22</v>
      </c>
      <c r="S15" s="43">
        <v>36</v>
      </c>
      <c r="T15" s="43">
        <v>49</v>
      </c>
      <c r="U15" s="43">
        <v>23</v>
      </c>
      <c r="V15" s="43" t="s">
        <v>52</v>
      </c>
      <c r="W15" s="43" t="s">
        <v>52</v>
      </c>
      <c r="X15" s="43" t="s">
        <v>52</v>
      </c>
      <c r="Y15" s="43" t="s">
        <v>52</v>
      </c>
      <c r="Z15" s="43" t="s">
        <v>52</v>
      </c>
      <c r="AA15" s="43" t="s">
        <v>52</v>
      </c>
      <c r="AB15" s="43">
        <v>0</v>
      </c>
      <c r="AC15" s="43" t="s">
        <v>52</v>
      </c>
      <c r="AD15" s="43" t="s">
        <v>52</v>
      </c>
      <c r="AF15" s="59">
        <v>1</v>
      </c>
      <c r="AG15" s="59">
        <v>1</v>
      </c>
      <c r="AH15" s="59">
        <v>1</v>
      </c>
      <c r="AI15" s="59">
        <v>1</v>
      </c>
      <c r="AJ15" s="59">
        <v>1</v>
      </c>
      <c r="AK15" s="59">
        <v>1</v>
      </c>
      <c r="AL15" s="59">
        <v>1</v>
      </c>
      <c r="AM15" s="59">
        <v>1</v>
      </c>
      <c r="AN15" s="59">
        <v>0</v>
      </c>
      <c r="AO15" s="59">
        <v>0</v>
      </c>
      <c r="AP15" s="59">
        <v>0</v>
      </c>
      <c r="AQ15" s="59">
        <v>0</v>
      </c>
      <c r="AR15" s="59">
        <v>0</v>
      </c>
      <c r="AT15" s="55"/>
      <c r="AU15" s="55"/>
      <c r="AV15" s="55">
        <v>1</v>
      </c>
    </row>
    <row r="16" spans="1:48" ht="13.5" customHeight="1" x14ac:dyDescent="0.2">
      <c r="A16" s="55">
        <v>332637</v>
      </c>
      <c r="B16" s="40" t="s">
        <v>5</v>
      </c>
      <c r="C16" s="41">
        <v>2014</v>
      </c>
      <c r="D16" s="42">
        <v>349</v>
      </c>
      <c r="E16" s="42">
        <v>355</v>
      </c>
      <c r="F16" s="42">
        <v>348</v>
      </c>
      <c r="G16" s="42">
        <v>303</v>
      </c>
      <c r="H16" s="42">
        <v>278</v>
      </c>
      <c r="I16" s="42">
        <v>220</v>
      </c>
      <c r="J16" s="38">
        <v>151</v>
      </c>
      <c r="K16" s="42">
        <v>80</v>
      </c>
      <c r="L16" s="42">
        <v>31</v>
      </c>
      <c r="M16" s="42">
        <v>0</v>
      </c>
      <c r="N16" s="42">
        <v>0</v>
      </c>
      <c r="O16" s="42">
        <v>0</v>
      </c>
      <c r="P16" s="42">
        <v>0</v>
      </c>
      <c r="R16" s="43">
        <v>6</v>
      </c>
      <c r="S16" s="43">
        <v>61</v>
      </c>
      <c r="T16" s="43">
        <v>42</v>
      </c>
      <c r="U16" s="43">
        <v>36</v>
      </c>
      <c r="V16" s="43">
        <v>7</v>
      </c>
      <c r="W16" s="43" t="s">
        <v>52</v>
      </c>
      <c r="X16" s="43" t="s">
        <v>52</v>
      </c>
      <c r="Y16" s="43" t="s">
        <v>52</v>
      </c>
      <c r="Z16" s="43" t="s">
        <v>52</v>
      </c>
      <c r="AA16" s="43" t="s">
        <v>52</v>
      </c>
      <c r="AB16" s="43" t="s">
        <v>52</v>
      </c>
      <c r="AC16" s="43" t="s">
        <v>52</v>
      </c>
      <c r="AD16" s="43" t="s">
        <v>52</v>
      </c>
      <c r="AF16" s="59">
        <v>1</v>
      </c>
      <c r="AG16" s="59">
        <v>1</v>
      </c>
      <c r="AH16" s="59">
        <v>1</v>
      </c>
      <c r="AI16" s="59">
        <v>1</v>
      </c>
      <c r="AJ16" s="59">
        <v>1</v>
      </c>
      <c r="AK16" s="59">
        <v>1</v>
      </c>
      <c r="AL16" s="59">
        <v>1</v>
      </c>
      <c r="AM16" s="59">
        <v>1</v>
      </c>
      <c r="AN16" s="59">
        <v>1</v>
      </c>
      <c r="AO16" s="59">
        <v>0</v>
      </c>
      <c r="AP16" s="59">
        <v>0</v>
      </c>
      <c r="AQ16" s="59">
        <v>0</v>
      </c>
      <c r="AR16" s="59">
        <v>0</v>
      </c>
      <c r="AT16" s="55"/>
      <c r="AU16" s="55"/>
      <c r="AV16" s="55">
        <v>1</v>
      </c>
    </row>
    <row r="17" spans="1:48" s="85" customFormat="1" ht="13.5" customHeight="1" x14ac:dyDescent="0.2">
      <c r="A17" s="80">
        <v>332817</v>
      </c>
      <c r="B17" s="87" t="s">
        <v>38</v>
      </c>
      <c r="C17" s="88">
        <v>2016</v>
      </c>
      <c r="D17" s="83">
        <v>5</v>
      </c>
      <c r="E17" s="83">
        <v>6</v>
      </c>
      <c r="F17" s="83">
        <v>9</v>
      </c>
      <c r="G17" s="83">
        <v>18</v>
      </c>
      <c r="H17" s="83">
        <v>22</v>
      </c>
      <c r="I17" s="83">
        <v>28</v>
      </c>
      <c r="J17" s="84">
        <v>36</v>
      </c>
      <c r="K17" s="83">
        <v>0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R17" s="43">
        <v>0</v>
      </c>
      <c r="S17" s="89">
        <v>0</v>
      </c>
      <c r="T17" s="89" t="s">
        <v>52</v>
      </c>
      <c r="U17" s="89">
        <v>2</v>
      </c>
      <c r="V17" s="89" t="s">
        <v>52</v>
      </c>
      <c r="W17" s="89" t="s">
        <v>52</v>
      </c>
      <c r="X17" s="89" t="s">
        <v>52</v>
      </c>
      <c r="Y17" s="89" t="s">
        <v>52</v>
      </c>
      <c r="Z17" s="89" t="s">
        <v>52</v>
      </c>
      <c r="AA17" s="89" t="s">
        <v>52</v>
      </c>
      <c r="AB17" s="89" t="s">
        <v>52</v>
      </c>
      <c r="AC17" s="89" t="s">
        <v>52</v>
      </c>
      <c r="AD17" s="89" t="s">
        <v>52</v>
      </c>
      <c r="AF17" s="90">
        <v>1</v>
      </c>
      <c r="AG17" s="90">
        <v>1</v>
      </c>
      <c r="AH17" s="90">
        <v>1</v>
      </c>
      <c r="AI17" s="90">
        <v>1</v>
      </c>
      <c r="AJ17" s="90">
        <v>1</v>
      </c>
      <c r="AK17" s="90">
        <v>1</v>
      </c>
      <c r="AL17" s="90">
        <v>1</v>
      </c>
      <c r="AM17" s="90">
        <v>0</v>
      </c>
      <c r="AN17" s="90">
        <v>0</v>
      </c>
      <c r="AO17" s="90">
        <v>0</v>
      </c>
      <c r="AP17" s="90">
        <v>0</v>
      </c>
      <c r="AQ17" s="90">
        <v>0</v>
      </c>
      <c r="AR17" s="90">
        <v>0</v>
      </c>
      <c r="AT17" s="80">
        <v>1</v>
      </c>
      <c r="AU17" s="80">
        <v>1</v>
      </c>
      <c r="AV17" s="80"/>
    </row>
    <row r="18" spans="1:48" s="85" customFormat="1" ht="13.5" customHeight="1" x14ac:dyDescent="0.2">
      <c r="A18" s="80">
        <v>332822</v>
      </c>
      <c r="B18" s="87" t="s">
        <v>31</v>
      </c>
      <c r="C18" s="88">
        <v>2016</v>
      </c>
      <c r="D18" s="83">
        <v>1</v>
      </c>
      <c r="E18" s="83">
        <v>1</v>
      </c>
      <c r="F18" s="83">
        <v>3</v>
      </c>
      <c r="G18" s="83">
        <v>4</v>
      </c>
      <c r="H18" s="83">
        <v>4</v>
      </c>
      <c r="I18" s="83">
        <v>5</v>
      </c>
      <c r="J18" s="84">
        <v>4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R18" s="43">
        <v>0</v>
      </c>
      <c r="S18" s="89">
        <v>0</v>
      </c>
      <c r="T18" s="89">
        <v>1</v>
      </c>
      <c r="U18" s="89" t="s">
        <v>52</v>
      </c>
      <c r="V18" s="89" t="s">
        <v>52</v>
      </c>
      <c r="W18" s="89" t="s">
        <v>52</v>
      </c>
      <c r="X18" s="89" t="s">
        <v>52</v>
      </c>
      <c r="Y18" s="89" t="s">
        <v>52</v>
      </c>
      <c r="Z18" s="89" t="s">
        <v>52</v>
      </c>
      <c r="AA18" s="89" t="s">
        <v>52</v>
      </c>
      <c r="AB18" s="89" t="s">
        <v>52</v>
      </c>
      <c r="AC18" s="89" t="s">
        <v>52</v>
      </c>
      <c r="AD18" s="89" t="s">
        <v>52</v>
      </c>
      <c r="AF18" s="90">
        <v>1</v>
      </c>
      <c r="AG18" s="90">
        <v>1</v>
      </c>
      <c r="AH18" s="90">
        <v>1</v>
      </c>
      <c r="AI18" s="90">
        <v>1</v>
      </c>
      <c r="AJ18" s="90">
        <v>1</v>
      </c>
      <c r="AK18" s="90">
        <v>1</v>
      </c>
      <c r="AL18" s="90">
        <v>1</v>
      </c>
      <c r="AM18" s="90">
        <v>0</v>
      </c>
      <c r="AN18" s="90">
        <v>0</v>
      </c>
      <c r="AO18" s="90">
        <v>0</v>
      </c>
      <c r="AP18" s="90">
        <v>0</v>
      </c>
      <c r="AQ18" s="90">
        <v>0</v>
      </c>
      <c r="AR18" s="90">
        <v>0</v>
      </c>
      <c r="AT18" s="80">
        <v>1</v>
      </c>
      <c r="AU18" s="80"/>
      <c r="AV18" s="80"/>
    </row>
    <row r="19" spans="1:48" s="85" customFormat="1" ht="13.5" customHeight="1" x14ac:dyDescent="0.2">
      <c r="A19" s="80">
        <v>332987</v>
      </c>
      <c r="B19" s="87" t="s">
        <v>11</v>
      </c>
      <c r="C19" s="82">
        <v>2011</v>
      </c>
      <c r="D19" s="83">
        <v>1</v>
      </c>
      <c r="E19" s="83">
        <v>4</v>
      </c>
      <c r="F19" s="83">
        <v>8</v>
      </c>
      <c r="G19" s="83">
        <v>20</v>
      </c>
      <c r="H19" s="83">
        <v>29</v>
      </c>
      <c r="I19" s="83">
        <v>33</v>
      </c>
      <c r="J19" s="84">
        <v>39</v>
      </c>
      <c r="K19" s="83">
        <v>53</v>
      </c>
      <c r="L19" s="83">
        <v>32</v>
      </c>
      <c r="M19" s="83">
        <v>49</v>
      </c>
      <c r="N19" s="83">
        <v>75</v>
      </c>
      <c r="O19" s="83">
        <v>41</v>
      </c>
      <c r="P19" s="83">
        <v>0</v>
      </c>
      <c r="R19" s="43">
        <v>0</v>
      </c>
      <c r="S19" s="89">
        <v>2</v>
      </c>
      <c r="T19" s="89">
        <v>3</v>
      </c>
      <c r="U19" s="89">
        <v>7</v>
      </c>
      <c r="V19" s="89">
        <v>3</v>
      </c>
      <c r="W19" s="89">
        <v>1</v>
      </c>
      <c r="X19" s="89">
        <v>2</v>
      </c>
      <c r="Y19" s="89" t="s">
        <v>52</v>
      </c>
      <c r="Z19" s="89" t="s">
        <v>52</v>
      </c>
      <c r="AA19" s="89" t="s">
        <v>52</v>
      </c>
      <c r="AB19" s="89" t="s">
        <v>52</v>
      </c>
      <c r="AC19" s="89" t="s">
        <v>52</v>
      </c>
      <c r="AD19" s="89" t="s">
        <v>52</v>
      </c>
      <c r="AF19" s="90">
        <v>1</v>
      </c>
      <c r="AG19" s="90">
        <v>1</v>
      </c>
      <c r="AH19" s="90">
        <v>1</v>
      </c>
      <c r="AI19" s="90">
        <v>1</v>
      </c>
      <c r="AJ19" s="90">
        <v>1</v>
      </c>
      <c r="AK19" s="90">
        <v>1</v>
      </c>
      <c r="AL19" s="90">
        <v>1</v>
      </c>
      <c r="AM19" s="90">
        <v>1</v>
      </c>
      <c r="AN19" s="90">
        <v>1</v>
      </c>
      <c r="AO19" s="90">
        <v>1</v>
      </c>
      <c r="AP19" s="90">
        <v>1</v>
      </c>
      <c r="AQ19" s="90">
        <v>1</v>
      </c>
      <c r="AR19" s="90">
        <v>0</v>
      </c>
      <c r="AT19" s="80"/>
      <c r="AU19" s="80"/>
      <c r="AV19" s="80"/>
    </row>
    <row r="20" spans="1:48" ht="13.5" customHeight="1" x14ac:dyDescent="0.2">
      <c r="A20" s="55">
        <v>332639</v>
      </c>
      <c r="B20" s="40" t="s">
        <v>16</v>
      </c>
      <c r="C20" s="41">
        <v>2016</v>
      </c>
      <c r="D20" s="42">
        <v>179</v>
      </c>
      <c r="E20" s="42">
        <v>185</v>
      </c>
      <c r="F20" s="42">
        <v>160</v>
      </c>
      <c r="G20" s="42">
        <v>130</v>
      </c>
      <c r="H20" s="42">
        <v>101</v>
      </c>
      <c r="I20" s="42">
        <v>67</v>
      </c>
      <c r="J20" s="38">
        <v>39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R20" s="43">
        <v>1</v>
      </c>
      <c r="S20" s="43">
        <v>9</v>
      </c>
      <c r="T20" s="43">
        <v>10</v>
      </c>
      <c r="U20" s="43" t="s">
        <v>52</v>
      </c>
      <c r="V20" s="43" t="s">
        <v>52</v>
      </c>
      <c r="W20" s="43" t="s">
        <v>52</v>
      </c>
      <c r="X20" s="43" t="s">
        <v>52</v>
      </c>
      <c r="Y20" s="43" t="s">
        <v>52</v>
      </c>
      <c r="Z20" s="43" t="s">
        <v>52</v>
      </c>
      <c r="AA20" s="43" t="s">
        <v>52</v>
      </c>
      <c r="AB20" s="43" t="s">
        <v>52</v>
      </c>
      <c r="AC20" s="43" t="s">
        <v>52</v>
      </c>
      <c r="AD20" s="43" t="s">
        <v>52</v>
      </c>
      <c r="AF20" s="59">
        <v>1</v>
      </c>
      <c r="AG20" s="59">
        <v>1</v>
      </c>
      <c r="AH20" s="59">
        <v>1</v>
      </c>
      <c r="AI20" s="59">
        <v>1</v>
      </c>
      <c r="AJ20" s="59">
        <v>1</v>
      </c>
      <c r="AK20" s="59">
        <v>1</v>
      </c>
      <c r="AL20" s="59">
        <v>1</v>
      </c>
      <c r="AM20" s="59">
        <v>0</v>
      </c>
      <c r="AN20" s="59">
        <v>0</v>
      </c>
      <c r="AO20" s="59">
        <v>0</v>
      </c>
      <c r="AP20" s="59">
        <v>0</v>
      </c>
      <c r="AQ20" s="59">
        <v>0</v>
      </c>
      <c r="AR20" s="59">
        <v>0</v>
      </c>
      <c r="AT20" s="55"/>
      <c r="AU20" s="55"/>
      <c r="AV20" s="55">
        <v>1</v>
      </c>
    </row>
    <row r="21" spans="1:48" ht="13.5" customHeight="1" x14ac:dyDescent="0.2">
      <c r="A21" s="55">
        <v>332641</v>
      </c>
      <c r="B21" s="40" t="s">
        <v>6</v>
      </c>
      <c r="C21" s="41">
        <v>2013</v>
      </c>
      <c r="D21" s="42">
        <v>340</v>
      </c>
      <c r="E21" s="42">
        <v>353</v>
      </c>
      <c r="F21" s="42">
        <v>325</v>
      </c>
      <c r="G21" s="42">
        <v>295</v>
      </c>
      <c r="H21" s="42">
        <v>262</v>
      </c>
      <c r="I21" s="42">
        <v>208</v>
      </c>
      <c r="J21" s="38">
        <v>148</v>
      </c>
      <c r="K21" s="42">
        <v>106</v>
      </c>
      <c r="L21" s="42">
        <v>71</v>
      </c>
      <c r="M21" s="42">
        <v>39</v>
      </c>
      <c r="N21" s="42">
        <v>0</v>
      </c>
      <c r="O21" s="42">
        <v>0</v>
      </c>
      <c r="P21" s="42">
        <v>0</v>
      </c>
      <c r="R21" s="43">
        <v>11</v>
      </c>
      <c r="S21" s="43">
        <v>40</v>
      </c>
      <c r="T21" s="43">
        <v>43</v>
      </c>
      <c r="U21" s="43">
        <v>20</v>
      </c>
      <c r="V21" s="43">
        <v>9</v>
      </c>
      <c r="W21" s="43" t="s">
        <v>52</v>
      </c>
      <c r="X21" s="43">
        <v>1</v>
      </c>
      <c r="Y21" s="43" t="s">
        <v>52</v>
      </c>
      <c r="Z21" s="43" t="s">
        <v>52</v>
      </c>
      <c r="AA21" s="43" t="s">
        <v>52</v>
      </c>
      <c r="AB21" s="43" t="s">
        <v>52</v>
      </c>
      <c r="AC21" s="43" t="s">
        <v>52</v>
      </c>
      <c r="AD21" s="43" t="s">
        <v>52</v>
      </c>
      <c r="AF21" s="59">
        <v>1</v>
      </c>
      <c r="AG21" s="59">
        <v>1</v>
      </c>
      <c r="AH21" s="59">
        <v>1</v>
      </c>
      <c r="AI21" s="59">
        <v>1</v>
      </c>
      <c r="AJ21" s="59">
        <v>1</v>
      </c>
      <c r="AK21" s="59">
        <v>1</v>
      </c>
      <c r="AL21" s="59">
        <v>1</v>
      </c>
      <c r="AM21" s="59">
        <v>1</v>
      </c>
      <c r="AN21" s="59">
        <v>1</v>
      </c>
      <c r="AO21" s="59">
        <v>1</v>
      </c>
      <c r="AP21" s="59">
        <v>0</v>
      </c>
      <c r="AQ21" s="59">
        <v>0</v>
      </c>
      <c r="AR21" s="59">
        <v>0</v>
      </c>
      <c r="AT21" s="55"/>
      <c r="AU21" s="55"/>
      <c r="AV21" s="55">
        <v>1</v>
      </c>
    </row>
    <row r="22" spans="1:48" s="85" customFormat="1" ht="13.5" customHeight="1" x14ac:dyDescent="0.2">
      <c r="A22" s="80">
        <v>332643</v>
      </c>
      <c r="B22" s="87" t="s">
        <v>17</v>
      </c>
      <c r="C22" s="82">
        <v>2015</v>
      </c>
      <c r="D22" s="83">
        <v>71</v>
      </c>
      <c r="E22" s="83">
        <v>73</v>
      </c>
      <c r="F22" s="83">
        <v>94</v>
      </c>
      <c r="G22" s="83">
        <v>110</v>
      </c>
      <c r="H22" s="83">
        <v>105</v>
      </c>
      <c r="I22" s="83">
        <v>100</v>
      </c>
      <c r="J22" s="84">
        <v>84</v>
      </c>
      <c r="K22" s="83">
        <v>40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R22" s="43">
        <v>1</v>
      </c>
      <c r="S22" s="89">
        <v>17</v>
      </c>
      <c r="T22" s="89">
        <v>9</v>
      </c>
      <c r="U22" s="89" t="s">
        <v>52</v>
      </c>
      <c r="V22" s="89" t="s">
        <v>52</v>
      </c>
      <c r="W22" s="89" t="s">
        <v>52</v>
      </c>
      <c r="X22" s="89" t="s">
        <v>52</v>
      </c>
      <c r="Y22" s="89" t="s">
        <v>52</v>
      </c>
      <c r="Z22" s="89" t="s">
        <v>52</v>
      </c>
      <c r="AA22" s="89" t="s">
        <v>52</v>
      </c>
      <c r="AB22" s="89" t="s">
        <v>52</v>
      </c>
      <c r="AC22" s="89" t="s">
        <v>52</v>
      </c>
      <c r="AD22" s="89" t="s">
        <v>52</v>
      </c>
      <c r="AF22" s="90">
        <v>1</v>
      </c>
      <c r="AG22" s="90">
        <v>1</v>
      </c>
      <c r="AH22" s="90">
        <v>1</v>
      </c>
      <c r="AI22" s="90">
        <v>1</v>
      </c>
      <c r="AJ22" s="90">
        <v>1</v>
      </c>
      <c r="AK22" s="90">
        <v>1</v>
      </c>
      <c r="AL22" s="90">
        <v>1</v>
      </c>
      <c r="AM22" s="90">
        <v>1</v>
      </c>
      <c r="AN22" s="90">
        <v>0</v>
      </c>
      <c r="AO22" s="90">
        <v>0</v>
      </c>
      <c r="AP22" s="90">
        <v>0</v>
      </c>
      <c r="AQ22" s="90">
        <v>0</v>
      </c>
      <c r="AR22" s="90">
        <v>0</v>
      </c>
      <c r="AT22" s="80"/>
      <c r="AU22" s="80"/>
      <c r="AV22" s="80"/>
    </row>
    <row r="23" spans="1:48" ht="13.5" customHeight="1" x14ac:dyDescent="0.2">
      <c r="A23" s="55">
        <v>332647</v>
      </c>
      <c r="B23" s="40" t="s">
        <v>12</v>
      </c>
      <c r="C23" s="41">
        <v>2011</v>
      </c>
      <c r="D23" s="42">
        <v>403</v>
      </c>
      <c r="E23" s="42">
        <v>407</v>
      </c>
      <c r="F23" s="42">
        <v>369</v>
      </c>
      <c r="G23" s="42">
        <v>314</v>
      </c>
      <c r="H23" s="42">
        <v>298</v>
      </c>
      <c r="I23" s="42">
        <v>256</v>
      </c>
      <c r="J23" s="38">
        <v>241</v>
      </c>
      <c r="K23" s="42">
        <v>205</v>
      </c>
      <c r="L23" s="42">
        <v>166</v>
      </c>
      <c r="M23" s="42">
        <v>126</v>
      </c>
      <c r="N23" s="42">
        <v>86</v>
      </c>
      <c r="O23" s="42">
        <v>41</v>
      </c>
      <c r="P23" s="42">
        <v>0</v>
      </c>
      <c r="R23" s="43">
        <v>7</v>
      </c>
      <c r="S23" s="43">
        <v>44</v>
      </c>
      <c r="T23" s="43">
        <v>40</v>
      </c>
      <c r="U23" s="43">
        <v>35</v>
      </c>
      <c r="V23" s="43">
        <v>21</v>
      </c>
      <c r="W23" s="43">
        <v>23</v>
      </c>
      <c r="X23" s="43">
        <v>17</v>
      </c>
      <c r="Y23" s="43" t="s">
        <v>52</v>
      </c>
      <c r="Z23" s="43" t="s">
        <v>52</v>
      </c>
      <c r="AA23" s="43" t="s">
        <v>52</v>
      </c>
      <c r="AB23" s="43" t="s">
        <v>52</v>
      </c>
      <c r="AC23" s="43" t="s">
        <v>52</v>
      </c>
      <c r="AD23" s="43" t="s">
        <v>52</v>
      </c>
      <c r="AF23" s="59">
        <v>1</v>
      </c>
      <c r="AG23" s="59">
        <v>1</v>
      </c>
      <c r="AH23" s="59">
        <v>1</v>
      </c>
      <c r="AI23" s="59">
        <v>1</v>
      </c>
      <c r="AJ23" s="59">
        <v>1</v>
      </c>
      <c r="AK23" s="59">
        <v>1</v>
      </c>
      <c r="AL23" s="59">
        <v>1</v>
      </c>
      <c r="AM23" s="59">
        <v>1</v>
      </c>
      <c r="AN23" s="59">
        <v>1</v>
      </c>
      <c r="AO23" s="59">
        <v>1</v>
      </c>
      <c r="AP23" s="59">
        <v>1</v>
      </c>
      <c r="AQ23" s="59">
        <v>1</v>
      </c>
      <c r="AR23" s="59">
        <v>0</v>
      </c>
      <c r="AT23" s="55"/>
      <c r="AU23" s="55"/>
      <c r="AV23" s="55">
        <v>1</v>
      </c>
    </row>
    <row r="24" spans="1:48" s="85" customFormat="1" ht="13.5" customHeight="1" x14ac:dyDescent="0.2">
      <c r="A24" s="80">
        <v>332828</v>
      </c>
      <c r="B24" s="87" t="s">
        <v>39</v>
      </c>
      <c r="C24" s="82">
        <v>2015</v>
      </c>
      <c r="D24" s="83">
        <v>3</v>
      </c>
      <c r="E24" s="83">
        <v>3</v>
      </c>
      <c r="F24" s="83">
        <v>4</v>
      </c>
      <c r="G24" s="83">
        <v>5</v>
      </c>
      <c r="H24" s="83">
        <v>16</v>
      </c>
      <c r="I24" s="83">
        <v>21</v>
      </c>
      <c r="J24" s="84">
        <v>13</v>
      </c>
      <c r="K24" s="83">
        <v>2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R24" s="43">
        <v>0</v>
      </c>
      <c r="S24" s="89">
        <v>0</v>
      </c>
      <c r="T24" s="89" t="s">
        <v>52</v>
      </c>
      <c r="U24" s="89" t="s">
        <v>52</v>
      </c>
      <c r="V24" s="89" t="s">
        <v>52</v>
      </c>
      <c r="W24" s="89" t="s">
        <v>52</v>
      </c>
      <c r="X24" s="89" t="s">
        <v>52</v>
      </c>
      <c r="Y24" s="89" t="s">
        <v>52</v>
      </c>
      <c r="Z24" s="89" t="s">
        <v>52</v>
      </c>
      <c r="AA24" s="89" t="s">
        <v>52</v>
      </c>
      <c r="AB24" s="89" t="s">
        <v>52</v>
      </c>
      <c r="AC24" s="89" t="s">
        <v>52</v>
      </c>
      <c r="AD24" s="89" t="s">
        <v>52</v>
      </c>
      <c r="AF24" s="90">
        <v>1</v>
      </c>
      <c r="AG24" s="90">
        <v>1</v>
      </c>
      <c r="AH24" s="90">
        <v>1</v>
      </c>
      <c r="AI24" s="90">
        <v>1</v>
      </c>
      <c r="AJ24" s="90">
        <v>1</v>
      </c>
      <c r="AK24" s="90">
        <v>1</v>
      </c>
      <c r="AL24" s="90">
        <v>1</v>
      </c>
      <c r="AM24" s="90">
        <v>1</v>
      </c>
      <c r="AN24" s="90">
        <v>0</v>
      </c>
      <c r="AO24" s="90">
        <v>0</v>
      </c>
      <c r="AP24" s="90">
        <v>0</v>
      </c>
      <c r="AQ24" s="90">
        <v>0</v>
      </c>
      <c r="AR24" s="90">
        <v>0</v>
      </c>
      <c r="AT24" s="80"/>
      <c r="AU24" s="80">
        <v>1</v>
      </c>
      <c r="AV24" s="80"/>
    </row>
    <row r="25" spans="1:48" s="85" customFormat="1" ht="13.5" customHeight="1" x14ac:dyDescent="0.2">
      <c r="A25" s="80">
        <v>332829</v>
      </c>
      <c r="B25" s="87" t="s">
        <v>32</v>
      </c>
      <c r="C25" s="88">
        <v>2016</v>
      </c>
      <c r="D25" s="83">
        <v>2</v>
      </c>
      <c r="E25" s="83">
        <v>4</v>
      </c>
      <c r="F25" s="83">
        <v>10</v>
      </c>
      <c r="G25" s="83">
        <v>16</v>
      </c>
      <c r="H25" s="83">
        <v>18</v>
      </c>
      <c r="I25" s="83">
        <v>18</v>
      </c>
      <c r="J25" s="84">
        <v>24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R25" s="43">
        <v>0</v>
      </c>
      <c r="S25" s="89">
        <v>0</v>
      </c>
      <c r="T25" s="89" t="s">
        <v>52</v>
      </c>
      <c r="U25" s="89" t="s">
        <v>52</v>
      </c>
      <c r="V25" s="89" t="s">
        <v>52</v>
      </c>
      <c r="W25" s="89" t="s">
        <v>52</v>
      </c>
      <c r="X25" s="89" t="s">
        <v>52</v>
      </c>
      <c r="Y25" s="89" t="s">
        <v>52</v>
      </c>
      <c r="Z25" s="89" t="s">
        <v>52</v>
      </c>
      <c r="AA25" s="89" t="s">
        <v>52</v>
      </c>
      <c r="AB25" s="89" t="s">
        <v>52</v>
      </c>
      <c r="AC25" s="89" t="s">
        <v>52</v>
      </c>
      <c r="AD25" s="89" t="s">
        <v>52</v>
      </c>
      <c r="AF25" s="90">
        <v>1</v>
      </c>
      <c r="AG25" s="90">
        <v>1</v>
      </c>
      <c r="AH25" s="90">
        <v>1</v>
      </c>
      <c r="AI25" s="90">
        <v>1</v>
      </c>
      <c r="AJ25" s="90">
        <v>1</v>
      </c>
      <c r="AK25" s="90">
        <v>1</v>
      </c>
      <c r="AL25" s="90">
        <v>1</v>
      </c>
      <c r="AM25" s="90">
        <v>0</v>
      </c>
      <c r="AN25" s="90">
        <v>0</v>
      </c>
      <c r="AO25" s="90">
        <v>0</v>
      </c>
      <c r="AP25" s="90">
        <v>0</v>
      </c>
      <c r="AQ25" s="90">
        <v>0</v>
      </c>
      <c r="AR25" s="90">
        <v>0</v>
      </c>
      <c r="AT25" s="80">
        <v>1</v>
      </c>
      <c r="AU25" s="80">
        <v>1</v>
      </c>
      <c r="AV25" s="80"/>
    </row>
    <row r="26" spans="1:48" s="85" customFormat="1" ht="13.5" customHeight="1" x14ac:dyDescent="0.2">
      <c r="A26" s="80">
        <v>332838</v>
      </c>
      <c r="B26" s="87" t="s">
        <v>33</v>
      </c>
      <c r="C26" s="88">
        <v>2016</v>
      </c>
      <c r="D26" s="83">
        <v>4</v>
      </c>
      <c r="E26" s="83">
        <v>4</v>
      </c>
      <c r="F26" s="83">
        <v>13</v>
      </c>
      <c r="G26" s="83">
        <v>17</v>
      </c>
      <c r="H26" s="83">
        <v>19</v>
      </c>
      <c r="I26" s="83">
        <v>23</v>
      </c>
      <c r="J26" s="84">
        <v>26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R26" s="43">
        <v>0</v>
      </c>
      <c r="S26" s="89">
        <v>2</v>
      </c>
      <c r="T26" s="89" t="s">
        <v>52</v>
      </c>
      <c r="U26" s="89" t="s">
        <v>52</v>
      </c>
      <c r="V26" s="89">
        <v>2</v>
      </c>
      <c r="W26" s="89" t="s">
        <v>52</v>
      </c>
      <c r="X26" s="89" t="s">
        <v>52</v>
      </c>
      <c r="Y26" s="89" t="s">
        <v>52</v>
      </c>
      <c r="Z26" s="89" t="s">
        <v>52</v>
      </c>
      <c r="AA26" s="89" t="s">
        <v>52</v>
      </c>
      <c r="AB26" s="89" t="s">
        <v>52</v>
      </c>
      <c r="AC26" s="89" t="s">
        <v>52</v>
      </c>
      <c r="AD26" s="89" t="s">
        <v>52</v>
      </c>
      <c r="AF26" s="90">
        <v>1</v>
      </c>
      <c r="AG26" s="90">
        <v>1</v>
      </c>
      <c r="AH26" s="90">
        <v>1</v>
      </c>
      <c r="AI26" s="90">
        <v>1</v>
      </c>
      <c r="AJ26" s="90">
        <v>1</v>
      </c>
      <c r="AK26" s="90">
        <v>1</v>
      </c>
      <c r="AL26" s="90">
        <v>1</v>
      </c>
      <c r="AM26" s="90">
        <v>0</v>
      </c>
      <c r="AN26" s="90">
        <v>0</v>
      </c>
      <c r="AO26" s="90">
        <v>0</v>
      </c>
      <c r="AP26" s="90">
        <v>0</v>
      </c>
      <c r="AQ26" s="90">
        <v>0</v>
      </c>
      <c r="AR26" s="90">
        <v>0</v>
      </c>
      <c r="AT26" s="80">
        <v>1</v>
      </c>
      <c r="AU26" s="80"/>
      <c r="AV26" s="80"/>
    </row>
    <row r="27" spans="1:48" s="85" customFormat="1" ht="13.5" customHeight="1" x14ac:dyDescent="0.2">
      <c r="A27" s="80">
        <v>332834</v>
      </c>
      <c r="B27" s="87" t="s">
        <v>60</v>
      </c>
      <c r="C27" s="88">
        <v>2016</v>
      </c>
      <c r="D27" s="83">
        <v>0</v>
      </c>
      <c r="E27" s="83">
        <v>0</v>
      </c>
      <c r="F27" s="83">
        <v>0</v>
      </c>
      <c r="G27" s="83">
        <v>1</v>
      </c>
      <c r="H27" s="83">
        <v>1</v>
      </c>
      <c r="I27" s="83">
        <v>1</v>
      </c>
      <c r="J27" s="84">
        <v>4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R27" s="43">
        <v>0</v>
      </c>
      <c r="S27" s="89">
        <v>0</v>
      </c>
      <c r="T27" s="89" t="s">
        <v>52</v>
      </c>
      <c r="U27" s="89" t="s">
        <v>52</v>
      </c>
      <c r="V27" s="89" t="s">
        <v>52</v>
      </c>
      <c r="W27" s="89" t="s">
        <v>52</v>
      </c>
      <c r="X27" s="89" t="s">
        <v>52</v>
      </c>
      <c r="Y27" s="89" t="s">
        <v>52</v>
      </c>
      <c r="Z27" s="89" t="s">
        <v>52</v>
      </c>
      <c r="AA27" s="89" t="s">
        <v>52</v>
      </c>
      <c r="AB27" s="89" t="s">
        <v>52</v>
      </c>
      <c r="AC27" s="89" t="s">
        <v>52</v>
      </c>
      <c r="AD27" s="89" t="s">
        <v>52</v>
      </c>
      <c r="AF27" s="90" t="s">
        <v>52</v>
      </c>
      <c r="AG27" s="90" t="s">
        <v>52</v>
      </c>
      <c r="AH27" s="90" t="s">
        <v>52</v>
      </c>
      <c r="AI27" s="90">
        <v>1</v>
      </c>
      <c r="AJ27" s="90">
        <v>1</v>
      </c>
      <c r="AK27" s="90">
        <v>1</v>
      </c>
      <c r="AL27" s="90">
        <v>1</v>
      </c>
      <c r="AM27" s="90">
        <v>0</v>
      </c>
      <c r="AN27" s="90">
        <v>0</v>
      </c>
      <c r="AO27" s="90">
        <v>0</v>
      </c>
      <c r="AP27" s="90">
        <v>0</v>
      </c>
      <c r="AQ27" s="90">
        <v>0</v>
      </c>
      <c r="AR27" s="90">
        <v>0</v>
      </c>
      <c r="AT27" s="80">
        <v>1</v>
      </c>
      <c r="AU27" s="80">
        <v>1</v>
      </c>
      <c r="AV27" s="80"/>
    </row>
    <row r="28" spans="1:48" ht="13.5" customHeight="1" x14ac:dyDescent="0.2">
      <c r="A28" s="55">
        <v>375294</v>
      </c>
      <c r="B28" s="40" t="s">
        <v>24</v>
      </c>
      <c r="C28" s="41">
        <v>2018</v>
      </c>
      <c r="D28" s="42">
        <v>244</v>
      </c>
      <c r="E28" s="42">
        <v>241</v>
      </c>
      <c r="F28" s="42">
        <v>186</v>
      </c>
      <c r="G28" s="42">
        <v>126</v>
      </c>
      <c r="H28" s="42">
        <v>62</v>
      </c>
      <c r="I28" s="42">
        <v>0</v>
      </c>
      <c r="J28" s="38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R28" s="43">
        <v>0</v>
      </c>
      <c r="S28" s="43">
        <v>0</v>
      </c>
      <c r="T28" s="43" t="s">
        <v>52</v>
      </c>
      <c r="U28" s="43" t="s">
        <v>52</v>
      </c>
      <c r="V28" s="43" t="s">
        <v>52</v>
      </c>
      <c r="W28" s="43" t="s">
        <v>52</v>
      </c>
      <c r="X28" s="43" t="s">
        <v>52</v>
      </c>
      <c r="Y28" s="43" t="s">
        <v>52</v>
      </c>
      <c r="Z28" s="43" t="s">
        <v>52</v>
      </c>
      <c r="AA28" s="43" t="s">
        <v>52</v>
      </c>
      <c r="AB28" s="43" t="s">
        <v>52</v>
      </c>
      <c r="AC28" s="43" t="s">
        <v>52</v>
      </c>
      <c r="AD28" s="43" t="s">
        <v>52</v>
      </c>
      <c r="AF28" s="59">
        <v>1</v>
      </c>
      <c r="AG28" s="59">
        <v>1</v>
      </c>
      <c r="AH28" s="59">
        <v>1</v>
      </c>
      <c r="AI28" s="59">
        <v>1</v>
      </c>
      <c r="AJ28" s="59">
        <v>1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59">
        <v>0</v>
      </c>
      <c r="AQ28" s="59">
        <v>0</v>
      </c>
      <c r="AR28" s="59">
        <v>0</v>
      </c>
      <c r="AT28" s="55"/>
      <c r="AU28" s="55"/>
      <c r="AV28" s="55">
        <v>1</v>
      </c>
    </row>
    <row r="29" spans="1:48" s="85" customFormat="1" ht="13.5" customHeight="1" x14ac:dyDescent="0.2">
      <c r="A29" s="80">
        <v>332652</v>
      </c>
      <c r="B29" s="87" t="s">
        <v>18</v>
      </c>
      <c r="C29" s="82">
        <v>2012</v>
      </c>
      <c r="D29" s="83">
        <v>206</v>
      </c>
      <c r="E29" s="83">
        <v>210</v>
      </c>
      <c r="F29" s="83">
        <v>256</v>
      </c>
      <c r="G29" s="83">
        <v>307</v>
      </c>
      <c r="H29" s="83">
        <v>280</v>
      </c>
      <c r="I29" s="83">
        <v>240</v>
      </c>
      <c r="J29" s="84">
        <v>207</v>
      </c>
      <c r="K29" s="83">
        <v>163</v>
      </c>
      <c r="L29" s="83">
        <v>124</v>
      </c>
      <c r="M29" s="83">
        <v>89</v>
      </c>
      <c r="N29" s="83">
        <v>46</v>
      </c>
      <c r="O29" s="83">
        <v>0</v>
      </c>
      <c r="P29" s="83">
        <v>0</v>
      </c>
      <c r="R29" s="43">
        <v>3</v>
      </c>
      <c r="S29" s="89">
        <v>33</v>
      </c>
      <c r="T29" s="89">
        <v>35</v>
      </c>
      <c r="U29" s="89">
        <v>23</v>
      </c>
      <c r="V29" s="89">
        <v>17</v>
      </c>
      <c r="W29" s="89">
        <v>17</v>
      </c>
      <c r="X29" s="89" t="s">
        <v>52</v>
      </c>
      <c r="Y29" s="89" t="s">
        <v>52</v>
      </c>
      <c r="Z29" s="89" t="s">
        <v>52</v>
      </c>
      <c r="AA29" s="89" t="s">
        <v>52</v>
      </c>
      <c r="AB29" s="89" t="s">
        <v>52</v>
      </c>
      <c r="AC29" s="89" t="s">
        <v>52</v>
      </c>
      <c r="AD29" s="89" t="s">
        <v>52</v>
      </c>
      <c r="AF29" s="90">
        <v>1</v>
      </c>
      <c r="AG29" s="90">
        <v>1</v>
      </c>
      <c r="AH29" s="90">
        <v>1</v>
      </c>
      <c r="AI29" s="90">
        <v>1</v>
      </c>
      <c r="AJ29" s="90">
        <v>1</v>
      </c>
      <c r="AK29" s="90">
        <v>1</v>
      </c>
      <c r="AL29" s="90">
        <v>1</v>
      </c>
      <c r="AM29" s="90">
        <v>1</v>
      </c>
      <c r="AN29" s="90">
        <v>1</v>
      </c>
      <c r="AO29" s="90">
        <v>1</v>
      </c>
      <c r="AP29" s="90">
        <v>1</v>
      </c>
      <c r="AQ29" s="90">
        <v>0</v>
      </c>
      <c r="AR29" s="90">
        <v>0</v>
      </c>
      <c r="AT29" s="80"/>
      <c r="AU29" s="80">
        <v>1</v>
      </c>
      <c r="AV29" s="80"/>
    </row>
    <row r="30" spans="1:48" ht="13.5" customHeight="1" x14ac:dyDescent="0.2">
      <c r="A30" s="55">
        <v>406601</v>
      </c>
      <c r="B30" s="40" t="s">
        <v>25</v>
      </c>
      <c r="C30" s="41">
        <v>2019</v>
      </c>
      <c r="D30" s="42">
        <v>156</v>
      </c>
      <c r="E30" s="42">
        <v>149</v>
      </c>
      <c r="F30" s="42">
        <v>77</v>
      </c>
      <c r="G30" s="42">
        <v>0</v>
      </c>
      <c r="H30" s="42">
        <v>0</v>
      </c>
      <c r="I30" s="42">
        <v>0</v>
      </c>
      <c r="J30" s="38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R30" s="43">
        <v>0</v>
      </c>
      <c r="S30" s="43">
        <v>0</v>
      </c>
      <c r="T30" s="43" t="s">
        <v>52</v>
      </c>
      <c r="U30" s="43" t="s">
        <v>52</v>
      </c>
      <c r="V30" s="43" t="s">
        <v>52</v>
      </c>
      <c r="W30" s="43" t="s">
        <v>52</v>
      </c>
      <c r="X30" s="43" t="s">
        <v>52</v>
      </c>
      <c r="Y30" s="43" t="s">
        <v>52</v>
      </c>
      <c r="Z30" s="43" t="s">
        <v>52</v>
      </c>
      <c r="AA30" s="43" t="s">
        <v>52</v>
      </c>
      <c r="AB30" s="43" t="s">
        <v>52</v>
      </c>
      <c r="AC30" s="43" t="s">
        <v>52</v>
      </c>
      <c r="AD30" s="43" t="s">
        <v>52</v>
      </c>
      <c r="AF30" s="59">
        <v>1</v>
      </c>
      <c r="AG30" s="59">
        <v>1</v>
      </c>
      <c r="AH30" s="59">
        <v>1</v>
      </c>
      <c r="AI30" s="59">
        <v>1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T30" s="55"/>
      <c r="AU30" s="55"/>
      <c r="AV30" s="55">
        <v>1</v>
      </c>
    </row>
    <row r="31" spans="1:48" ht="13.5" customHeight="1" x14ac:dyDescent="0.2">
      <c r="A31" s="55">
        <v>332653</v>
      </c>
      <c r="B31" s="40" t="s">
        <v>13</v>
      </c>
      <c r="C31" s="41">
        <v>2012</v>
      </c>
      <c r="D31" s="42">
        <v>356</v>
      </c>
      <c r="E31" s="42">
        <v>362</v>
      </c>
      <c r="F31" s="42">
        <v>348</v>
      </c>
      <c r="G31" s="42">
        <v>309</v>
      </c>
      <c r="H31" s="42">
        <v>264</v>
      </c>
      <c r="I31" s="42">
        <v>229</v>
      </c>
      <c r="J31" s="38">
        <v>193</v>
      </c>
      <c r="K31" s="42">
        <v>155</v>
      </c>
      <c r="L31" s="42">
        <v>122</v>
      </c>
      <c r="M31" s="42">
        <v>85</v>
      </c>
      <c r="N31" s="42">
        <v>47</v>
      </c>
      <c r="O31" s="42">
        <v>0</v>
      </c>
      <c r="P31" s="42">
        <v>0</v>
      </c>
      <c r="R31" s="43">
        <v>6</v>
      </c>
      <c r="S31" s="43">
        <v>39</v>
      </c>
      <c r="T31" s="43">
        <v>27</v>
      </c>
      <c r="U31" s="43">
        <v>17</v>
      </c>
      <c r="V31" s="43">
        <v>18</v>
      </c>
      <c r="W31" s="43">
        <v>10</v>
      </c>
      <c r="X31" s="43" t="s">
        <v>52</v>
      </c>
      <c r="Y31" s="43" t="s">
        <v>52</v>
      </c>
      <c r="Z31" s="43" t="s">
        <v>52</v>
      </c>
      <c r="AA31" s="43" t="s">
        <v>52</v>
      </c>
      <c r="AB31" s="43" t="s">
        <v>52</v>
      </c>
      <c r="AC31" s="43" t="s">
        <v>52</v>
      </c>
      <c r="AD31" s="43" t="s">
        <v>52</v>
      </c>
      <c r="AF31" s="59">
        <v>1</v>
      </c>
      <c r="AG31" s="59">
        <v>1</v>
      </c>
      <c r="AH31" s="59">
        <v>1</v>
      </c>
      <c r="AI31" s="59">
        <v>1</v>
      </c>
      <c r="AJ31" s="59">
        <v>1</v>
      </c>
      <c r="AK31" s="59">
        <v>1</v>
      </c>
      <c r="AL31" s="59">
        <v>1</v>
      </c>
      <c r="AM31" s="59">
        <v>1</v>
      </c>
      <c r="AN31" s="59">
        <v>1</v>
      </c>
      <c r="AO31" s="59">
        <v>1</v>
      </c>
      <c r="AP31" s="59">
        <v>1</v>
      </c>
      <c r="AQ31" s="59">
        <v>0</v>
      </c>
      <c r="AR31" s="59">
        <v>0</v>
      </c>
      <c r="AT31" s="55"/>
      <c r="AU31" s="55"/>
      <c r="AV31" s="55">
        <v>1</v>
      </c>
    </row>
    <row r="32" spans="1:48" ht="13.5" customHeight="1" x14ac:dyDescent="0.2">
      <c r="A32" s="55">
        <v>419533</v>
      </c>
      <c r="B32" s="40" t="s">
        <v>14</v>
      </c>
      <c r="C32" s="41">
        <v>2020</v>
      </c>
      <c r="D32" s="42">
        <v>59</v>
      </c>
      <c r="E32" s="42">
        <v>55</v>
      </c>
      <c r="F32" s="42">
        <v>28</v>
      </c>
      <c r="G32" s="42">
        <v>0</v>
      </c>
      <c r="H32" s="42">
        <v>0</v>
      </c>
      <c r="I32" s="42">
        <v>0</v>
      </c>
      <c r="J32" s="38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R32" s="43">
        <v>0</v>
      </c>
      <c r="S32" s="43">
        <v>0</v>
      </c>
      <c r="T32" s="43" t="s">
        <v>52</v>
      </c>
      <c r="U32" s="43" t="s">
        <v>52</v>
      </c>
      <c r="V32" s="43" t="s">
        <v>52</v>
      </c>
      <c r="W32" s="43" t="s">
        <v>52</v>
      </c>
      <c r="X32" s="43" t="s">
        <v>52</v>
      </c>
      <c r="Y32" s="43" t="s">
        <v>52</v>
      </c>
      <c r="Z32" s="43" t="s">
        <v>52</v>
      </c>
      <c r="AA32" s="43" t="s">
        <v>52</v>
      </c>
      <c r="AB32" s="43" t="s">
        <v>52</v>
      </c>
      <c r="AC32" s="43" t="s">
        <v>52</v>
      </c>
      <c r="AD32" s="43" t="s">
        <v>52</v>
      </c>
      <c r="AF32" s="59">
        <v>1</v>
      </c>
      <c r="AG32" s="59">
        <v>1</v>
      </c>
      <c r="AH32" s="59">
        <v>1</v>
      </c>
      <c r="AI32" s="59">
        <v>0</v>
      </c>
      <c r="AJ32" s="59">
        <v>0</v>
      </c>
      <c r="AK32" s="59">
        <v>0</v>
      </c>
      <c r="AL32" s="59">
        <v>0</v>
      </c>
      <c r="AM32" s="59">
        <v>0</v>
      </c>
      <c r="AN32" s="59">
        <v>0</v>
      </c>
      <c r="AO32" s="59">
        <v>0</v>
      </c>
      <c r="AP32" s="59">
        <v>0</v>
      </c>
      <c r="AQ32" s="59">
        <v>0</v>
      </c>
      <c r="AR32" s="59">
        <v>0</v>
      </c>
      <c r="AT32" s="55"/>
      <c r="AU32" s="55"/>
      <c r="AV32" s="55">
        <v>1</v>
      </c>
    </row>
  </sheetData>
  <sortState ref="A4:AR31">
    <sortCondition ref="B4:B31"/>
  </sortState>
  <mergeCells count="3">
    <mergeCell ref="R1:AD1"/>
    <mergeCell ref="D1:P1"/>
    <mergeCell ref="AF1:AR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AV31"/>
  <sheetViews>
    <sheetView workbookViewId="0">
      <pane xSplit="2" topLeftCell="C1" activePane="topRight" state="frozen"/>
      <selection pane="topRight"/>
    </sheetView>
  </sheetViews>
  <sheetFormatPr defaultColWidth="8.7109375" defaultRowHeight="12" x14ac:dyDescent="0.2"/>
  <cols>
    <col min="1" max="1" width="8.7109375" style="46" customWidth="1"/>
    <col min="2" max="2" width="38.85546875" style="45" customWidth="1"/>
    <col min="3" max="4" width="7.42578125" style="34" customWidth="1"/>
    <col min="5" max="16" width="7.7109375" style="46" customWidth="1"/>
    <col min="17" max="17" width="3" style="46" customWidth="1"/>
    <col min="18" max="18" width="8" style="46" customWidth="1"/>
    <col min="19" max="30" width="7.7109375" style="46" customWidth="1"/>
    <col min="31" max="31" width="3" style="46" customWidth="1"/>
    <col min="32" max="32" width="7.85546875" style="46" customWidth="1"/>
    <col min="33" max="33" width="7.7109375" style="46" customWidth="1"/>
    <col min="34" max="44" width="7.7109375" style="47" customWidth="1"/>
    <col min="45" max="45" width="3" style="46" customWidth="1"/>
    <col min="46" max="48" width="8.7109375" style="46"/>
    <col min="49" max="16384" width="8.7109375" style="47"/>
  </cols>
  <sheetData>
    <row r="1" spans="1:48" s="74" customFormat="1" ht="37.5" customHeight="1" x14ac:dyDescent="0.25">
      <c r="A1" s="93" t="s">
        <v>135</v>
      </c>
      <c r="B1" s="77" t="s">
        <v>156</v>
      </c>
      <c r="C1" s="93"/>
      <c r="D1" s="162" t="s">
        <v>57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4"/>
      <c r="Q1" s="94"/>
      <c r="R1" s="160" t="s">
        <v>58</v>
      </c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1"/>
      <c r="AE1" s="94"/>
      <c r="AF1" s="167" t="s">
        <v>59</v>
      </c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8"/>
      <c r="AS1" s="94"/>
      <c r="AT1" s="95" t="s">
        <v>136</v>
      </c>
      <c r="AU1" s="95" t="s">
        <v>137</v>
      </c>
      <c r="AV1" s="95" t="s">
        <v>141</v>
      </c>
    </row>
    <row r="2" spans="1:48" s="60" customFormat="1" ht="13.5" customHeight="1" x14ac:dyDescent="0.2">
      <c r="A2" s="58"/>
      <c r="B2" s="35"/>
      <c r="C2" s="36" t="s">
        <v>30</v>
      </c>
      <c r="D2" s="36">
        <v>2022</v>
      </c>
      <c r="E2" s="36">
        <v>2021</v>
      </c>
      <c r="F2" s="36">
        <v>2020</v>
      </c>
      <c r="G2" s="36">
        <v>2019</v>
      </c>
      <c r="H2" s="36">
        <v>2018</v>
      </c>
      <c r="I2" s="36">
        <v>2017</v>
      </c>
      <c r="J2" s="36">
        <v>2016</v>
      </c>
      <c r="K2" s="36">
        <v>2015</v>
      </c>
      <c r="L2" s="36">
        <v>2014</v>
      </c>
      <c r="M2" s="36">
        <v>2013</v>
      </c>
      <c r="N2" s="36">
        <v>2012</v>
      </c>
      <c r="O2" s="36">
        <v>2011</v>
      </c>
      <c r="P2" s="36">
        <v>2010</v>
      </c>
      <c r="Q2" s="61"/>
      <c r="R2" s="33">
        <v>2022</v>
      </c>
      <c r="S2" s="33">
        <v>2021</v>
      </c>
      <c r="T2" s="33">
        <v>2020</v>
      </c>
      <c r="U2" s="33">
        <v>2019</v>
      </c>
      <c r="V2" s="33">
        <v>2018</v>
      </c>
      <c r="W2" s="33">
        <v>2017</v>
      </c>
      <c r="X2" s="33">
        <v>2016</v>
      </c>
      <c r="Y2" s="33">
        <v>2015</v>
      </c>
      <c r="Z2" s="33">
        <v>2014</v>
      </c>
      <c r="AA2" s="33">
        <v>2013</v>
      </c>
      <c r="AB2" s="33">
        <v>2012</v>
      </c>
      <c r="AC2" s="33">
        <v>2011</v>
      </c>
      <c r="AD2" s="33">
        <v>2010</v>
      </c>
      <c r="AE2" s="61"/>
      <c r="AF2" s="33">
        <v>2022</v>
      </c>
      <c r="AG2" s="33">
        <v>2021</v>
      </c>
      <c r="AH2" s="72">
        <v>2020</v>
      </c>
      <c r="AI2" s="72">
        <v>2019</v>
      </c>
      <c r="AJ2" s="72">
        <v>2018</v>
      </c>
      <c r="AK2" s="72">
        <v>2017</v>
      </c>
      <c r="AL2" s="72">
        <v>2016</v>
      </c>
      <c r="AM2" s="72">
        <v>2015</v>
      </c>
      <c r="AN2" s="72">
        <v>2014</v>
      </c>
      <c r="AO2" s="72">
        <v>2013</v>
      </c>
      <c r="AP2" s="72">
        <v>2012</v>
      </c>
      <c r="AQ2" s="72">
        <v>2011</v>
      </c>
      <c r="AR2" s="72">
        <v>2010</v>
      </c>
      <c r="AS2" s="61"/>
      <c r="AT2" s="58"/>
      <c r="AU2" s="58"/>
      <c r="AV2" s="58"/>
    </row>
    <row r="3" spans="1:48" s="66" customFormat="1" ht="13.5" customHeight="1" x14ac:dyDescent="0.2">
      <c r="A3" s="57"/>
      <c r="B3" s="54" t="s">
        <v>15</v>
      </c>
      <c r="C3" s="48"/>
      <c r="D3" s="48">
        <f>SUM(D4:D100)</f>
        <v>42</v>
      </c>
      <c r="E3" s="49">
        <f t="shared" ref="E3:P3" si="0">SUM(E4:E6)</f>
        <v>42</v>
      </c>
      <c r="F3" s="49">
        <f t="shared" si="0"/>
        <v>0</v>
      </c>
      <c r="G3" s="49">
        <f t="shared" si="0"/>
        <v>0</v>
      </c>
      <c r="H3" s="49">
        <f t="shared" si="0"/>
        <v>0</v>
      </c>
      <c r="I3" s="49">
        <f t="shared" si="0"/>
        <v>0</v>
      </c>
      <c r="J3" s="49">
        <f t="shared" si="0"/>
        <v>0</v>
      </c>
      <c r="K3" s="49">
        <f t="shared" si="0"/>
        <v>0</v>
      </c>
      <c r="L3" s="49">
        <f t="shared" si="0"/>
        <v>0</v>
      </c>
      <c r="M3" s="49">
        <f t="shared" si="0"/>
        <v>0</v>
      </c>
      <c r="N3" s="49">
        <f t="shared" si="0"/>
        <v>0</v>
      </c>
      <c r="O3" s="49">
        <f t="shared" si="0"/>
        <v>0</v>
      </c>
      <c r="P3" s="49">
        <f t="shared" si="0"/>
        <v>0</v>
      </c>
      <c r="Q3" s="65"/>
      <c r="R3" s="144">
        <f>SUM(R4:R100)</f>
        <v>0</v>
      </c>
      <c r="S3" s="144">
        <f t="shared" ref="S3:AD3" si="1">SUM(S4:S6)</f>
        <v>0</v>
      </c>
      <c r="T3" s="144">
        <f t="shared" si="1"/>
        <v>0</v>
      </c>
      <c r="U3" s="144">
        <f t="shared" si="1"/>
        <v>0</v>
      </c>
      <c r="V3" s="144">
        <f t="shared" si="1"/>
        <v>0</v>
      </c>
      <c r="W3" s="144">
        <f t="shared" si="1"/>
        <v>0</v>
      </c>
      <c r="X3" s="144">
        <f t="shared" si="1"/>
        <v>0</v>
      </c>
      <c r="Y3" s="144">
        <f t="shared" si="1"/>
        <v>0</v>
      </c>
      <c r="Z3" s="144">
        <f t="shared" si="1"/>
        <v>0</v>
      </c>
      <c r="AA3" s="144">
        <f t="shared" si="1"/>
        <v>0</v>
      </c>
      <c r="AB3" s="144">
        <f t="shared" si="1"/>
        <v>0</v>
      </c>
      <c r="AC3" s="144">
        <f t="shared" si="1"/>
        <v>0</v>
      </c>
      <c r="AD3" s="144">
        <f t="shared" si="1"/>
        <v>0</v>
      </c>
      <c r="AE3" s="65"/>
      <c r="AF3" s="50">
        <f>SUM(AF4:AF100)</f>
        <v>1</v>
      </c>
      <c r="AG3" s="50">
        <f t="shared" ref="AG3:AR3" si="2">SUM(AG4:AG6)</f>
        <v>1</v>
      </c>
      <c r="AH3" s="73">
        <f t="shared" si="2"/>
        <v>0</v>
      </c>
      <c r="AI3" s="73">
        <f t="shared" si="2"/>
        <v>0</v>
      </c>
      <c r="AJ3" s="73">
        <f t="shared" si="2"/>
        <v>0</v>
      </c>
      <c r="AK3" s="73">
        <f t="shared" si="2"/>
        <v>0</v>
      </c>
      <c r="AL3" s="73">
        <f t="shared" si="2"/>
        <v>0</v>
      </c>
      <c r="AM3" s="73">
        <f t="shared" si="2"/>
        <v>0</v>
      </c>
      <c r="AN3" s="73">
        <f t="shared" si="2"/>
        <v>0</v>
      </c>
      <c r="AO3" s="73">
        <f t="shared" si="2"/>
        <v>0</v>
      </c>
      <c r="AP3" s="73">
        <f t="shared" si="2"/>
        <v>0</v>
      </c>
      <c r="AQ3" s="73">
        <f t="shared" si="2"/>
        <v>0</v>
      </c>
      <c r="AR3" s="73">
        <f t="shared" si="2"/>
        <v>0</v>
      </c>
      <c r="AS3" s="65"/>
      <c r="AT3" s="57">
        <f>SUM(AT4:AT31)</f>
        <v>0</v>
      </c>
      <c r="AU3" s="57">
        <f>SUM(AU4:AU31)</f>
        <v>0</v>
      </c>
      <c r="AV3" s="57">
        <f>SUM(AV4:AV31)</f>
        <v>1</v>
      </c>
    </row>
    <row r="4" spans="1:48" ht="13.5" customHeight="1" x14ac:dyDescent="0.2">
      <c r="A4" s="55">
        <v>431635</v>
      </c>
      <c r="B4" s="40" t="s">
        <v>157</v>
      </c>
      <c r="C4" s="41">
        <v>2021</v>
      </c>
      <c r="D4" s="41">
        <v>42</v>
      </c>
      <c r="E4" s="42">
        <v>42</v>
      </c>
      <c r="F4" s="42" t="s">
        <v>52</v>
      </c>
      <c r="G4" s="42" t="s">
        <v>52</v>
      </c>
      <c r="H4" s="42" t="s">
        <v>52</v>
      </c>
      <c r="I4" s="42" t="s">
        <v>52</v>
      </c>
      <c r="J4" s="38" t="s">
        <v>52</v>
      </c>
      <c r="K4" s="42" t="s">
        <v>52</v>
      </c>
      <c r="L4" s="42">
        <v>0</v>
      </c>
      <c r="M4" s="42">
        <v>0</v>
      </c>
      <c r="N4" s="42">
        <v>0</v>
      </c>
      <c r="O4" s="42">
        <v>0</v>
      </c>
      <c r="P4" s="42">
        <v>0</v>
      </c>
      <c r="R4" s="55">
        <v>0</v>
      </c>
      <c r="S4" s="42">
        <v>0</v>
      </c>
      <c r="T4" s="42" t="s">
        <v>52</v>
      </c>
      <c r="U4" s="42">
        <v>0</v>
      </c>
      <c r="V4" s="42">
        <v>0</v>
      </c>
      <c r="W4" s="42">
        <v>0</v>
      </c>
      <c r="X4" s="42">
        <v>0</v>
      </c>
      <c r="Y4" s="42">
        <v>0</v>
      </c>
      <c r="Z4" s="42">
        <v>0</v>
      </c>
      <c r="AA4" s="42">
        <v>0</v>
      </c>
      <c r="AB4" s="42">
        <v>0</v>
      </c>
      <c r="AC4" s="42">
        <v>0</v>
      </c>
      <c r="AD4" s="42">
        <v>0</v>
      </c>
      <c r="AF4" s="39">
        <v>1</v>
      </c>
      <c r="AG4" s="39">
        <v>1</v>
      </c>
      <c r="AH4" s="59" t="s">
        <v>52</v>
      </c>
      <c r="AI4" s="59" t="s">
        <v>52</v>
      </c>
      <c r="AJ4" s="59" t="s">
        <v>52</v>
      </c>
      <c r="AK4" s="59" t="s">
        <v>52</v>
      </c>
      <c r="AL4" s="59" t="s">
        <v>52</v>
      </c>
      <c r="AM4" s="59" t="s">
        <v>52</v>
      </c>
      <c r="AN4" s="59" t="s">
        <v>52</v>
      </c>
      <c r="AO4" s="59">
        <v>0</v>
      </c>
      <c r="AP4" s="59">
        <v>0</v>
      </c>
      <c r="AQ4" s="59">
        <v>0</v>
      </c>
      <c r="AR4" s="59">
        <v>0</v>
      </c>
      <c r="AT4" s="55"/>
      <c r="AU4" s="55"/>
      <c r="AV4" s="55">
        <v>1</v>
      </c>
    </row>
    <row r="5" spans="1:48" ht="13.5" customHeight="1" x14ac:dyDescent="0.2">
      <c r="A5" s="55"/>
      <c r="B5" s="40"/>
      <c r="C5" s="51"/>
      <c r="D5" s="51"/>
      <c r="E5" s="42"/>
      <c r="F5" s="42"/>
      <c r="G5" s="42"/>
      <c r="H5" s="42"/>
      <c r="I5" s="42"/>
      <c r="J5" s="38"/>
      <c r="K5" s="42"/>
      <c r="L5" s="42"/>
      <c r="M5" s="42"/>
      <c r="N5" s="42"/>
      <c r="O5" s="42"/>
      <c r="P5" s="42"/>
      <c r="R5" s="55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F5" s="55"/>
      <c r="AG5" s="3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T5" s="55"/>
      <c r="AU5" s="55"/>
      <c r="AV5" s="55"/>
    </row>
    <row r="6" spans="1:48" ht="13.5" customHeight="1" x14ac:dyDescent="0.45">
      <c r="A6" s="55"/>
      <c r="B6" s="40"/>
      <c r="C6" s="41"/>
      <c r="D6" s="41"/>
      <c r="E6" s="42"/>
      <c r="F6" s="42"/>
      <c r="G6" s="42"/>
      <c r="H6" s="42"/>
      <c r="I6" s="42"/>
      <c r="J6" s="38"/>
      <c r="K6" s="42"/>
      <c r="L6" s="42"/>
      <c r="M6" s="42"/>
      <c r="N6" s="42"/>
      <c r="O6" s="42"/>
      <c r="P6" s="42"/>
      <c r="R6" s="55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F6" s="55"/>
      <c r="AG6" s="3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T6" s="55"/>
      <c r="AU6" s="55"/>
      <c r="AV6" s="55"/>
    </row>
    <row r="7" spans="1:48" ht="13.5" customHeight="1" x14ac:dyDescent="0.45">
      <c r="A7" s="55"/>
      <c r="B7" s="40"/>
      <c r="C7" s="41"/>
      <c r="D7" s="41"/>
      <c r="E7" s="42"/>
      <c r="F7" s="42"/>
      <c r="G7" s="42"/>
      <c r="H7" s="42"/>
      <c r="I7" s="42"/>
      <c r="J7" s="38"/>
      <c r="K7" s="42"/>
      <c r="L7" s="42"/>
      <c r="M7" s="42"/>
      <c r="N7" s="42"/>
      <c r="O7" s="42"/>
      <c r="P7" s="42"/>
      <c r="R7" s="55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F7" s="55"/>
      <c r="AG7" s="3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T7" s="55"/>
      <c r="AU7" s="55"/>
      <c r="AV7" s="55"/>
    </row>
    <row r="8" spans="1:48" ht="13.5" customHeight="1" x14ac:dyDescent="0.45">
      <c r="A8" s="55"/>
      <c r="B8" s="40"/>
      <c r="C8" s="41"/>
      <c r="D8" s="41"/>
      <c r="E8" s="42"/>
      <c r="F8" s="42"/>
      <c r="G8" s="42"/>
      <c r="H8" s="42"/>
      <c r="I8" s="42"/>
      <c r="J8" s="38"/>
      <c r="K8" s="42"/>
      <c r="L8" s="42"/>
      <c r="M8" s="42"/>
      <c r="N8" s="42"/>
      <c r="O8" s="42"/>
      <c r="P8" s="42"/>
      <c r="R8" s="55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F8" s="55"/>
      <c r="AG8" s="3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T8" s="55"/>
      <c r="AU8" s="55"/>
      <c r="AV8" s="55"/>
    </row>
    <row r="9" spans="1:48" ht="13.5" customHeight="1" x14ac:dyDescent="0.45">
      <c r="A9" s="55"/>
      <c r="B9" s="40"/>
      <c r="C9" s="51"/>
      <c r="D9" s="51"/>
      <c r="E9" s="42"/>
      <c r="F9" s="42"/>
      <c r="G9" s="42"/>
      <c r="H9" s="42"/>
      <c r="I9" s="42"/>
      <c r="J9" s="38"/>
      <c r="K9" s="42"/>
      <c r="L9" s="42"/>
      <c r="M9" s="42"/>
      <c r="N9" s="42"/>
      <c r="O9" s="42"/>
      <c r="P9" s="42"/>
      <c r="R9" s="55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F9" s="55"/>
      <c r="AG9" s="3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T9" s="55"/>
      <c r="AU9" s="55"/>
      <c r="AV9" s="55"/>
    </row>
    <row r="10" spans="1:48" ht="13.5" customHeight="1" x14ac:dyDescent="0.45">
      <c r="A10" s="55"/>
      <c r="B10" s="40"/>
      <c r="C10" s="51"/>
      <c r="D10" s="51"/>
      <c r="E10" s="42"/>
      <c r="F10" s="42"/>
      <c r="G10" s="42"/>
      <c r="H10" s="42"/>
      <c r="I10" s="42"/>
      <c r="J10" s="38"/>
      <c r="K10" s="42"/>
      <c r="L10" s="42"/>
      <c r="M10" s="42"/>
      <c r="N10" s="42"/>
      <c r="O10" s="42"/>
      <c r="P10" s="42"/>
      <c r="R10" s="55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F10" s="55"/>
      <c r="AG10" s="3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T10" s="55"/>
      <c r="AU10" s="55"/>
      <c r="AV10" s="55"/>
    </row>
    <row r="11" spans="1:48" ht="13.5" customHeight="1" x14ac:dyDescent="0.45">
      <c r="A11" s="55"/>
      <c r="B11" s="40"/>
      <c r="C11" s="41"/>
      <c r="D11" s="41"/>
      <c r="E11" s="42"/>
      <c r="F11" s="42"/>
      <c r="G11" s="42"/>
      <c r="H11" s="42"/>
      <c r="I11" s="42"/>
      <c r="J11" s="38"/>
      <c r="K11" s="42"/>
      <c r="L11" s="42"/>
      <c r="M11" s="42"/>
      <c r="N11" s="42"/>
      <c r="O11" s="42"/>
      <c r="P11" s="42"/>
      <c r="R11" s="55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F11" s="55"/>
      <c r="AG11" s="3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T11" s="55"/>
      <c r="AU11" s="55"/>
      <c r="AV11" s="55"/>
    </row>
    <row r="12" spans="1:48" ht="13.5" customHeight="1" x14ac:dyDescent="0.45">
      <c r="A12" s="55"/>
      <c r="B12" s="40"/>
      <c r="C12" s="51"/>
      <c r="D12" s="51"/>
      <c r="E12" s="42"/>
      <c r="F12" s="42"/>
      <c r="G12" s="42"/>
      <c r="H12" s="42"/>
      <c r="I12" s="42"/>
      <c r="J12" s="38"/>
      <c r="K12" s="42"/>
      <c r="L12" s="42"/>
      <c r="M12" s="42"/>
      <c r="N12" s="42"/>
      <c r="O12" s="42"/>
      <c r="P12" s="42"/>
      <c r="R12" s="55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F12" s="55"/>
      <c r="AG12" s="3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T12" s="55"/>
      <c r="AU12" s="55"/>
      <c r="AV12" s="55"/>
    </row>
    <row r="13" spans="1:48" ht="13.5" customHeight="1" x14ac:dyDescent="0.45">
      <c r="A13" s="55"/>
      <c r="B13" s="40"/>
      <c r="C13" s="51"/>
      <c r="D13" s="51"/>
      <c r="E13" s="42"/>
      <c r="F13" s="42"/>
      <c r="G13" s="42"/>
      <c r="H13" s="42"/>
      <c r="I13" s="42"/>
      <c r="J13" s="38"/>
      <c r="K13" s="42"/>
      <c r="L13" s="42"/>
      <c r="M13" s="42"/>
      <c r="N13" s="42"/>
      <c r="O13" s="42"/>
      <c r="P13" s="42"/>
      <c r="R13" s="55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F13" s="55"/>
      <c r="AG13" s="3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T13" s="55"/>
      <c r="AU13" s="55"/>
      <c r="AV13" s="55"/>
    </row>
    <row r="14" spans="1:48" ht="13.5" customHeight="1" x14ac:dyDescent="0.45">
      <c r="A14" s="55"/>
      <c r="B14" s="40"/>
      <c r="C14" s="41"/>
      <c r="D14" s="41"/>
      <c r="E14" s="42"/>
      <c r="F14" s="42"/>
      <c r="G14" s="42"/>
      <c r="H14" s="42"/>
      <c r="I14" s="42"/>
      <c r="J14" s="38"/>
      <c r="K14" s="42"/>
      <c r="L14" s="42"/>
      <c r="M14" s="42"/>
      <c r="N14" s="42"/>
      <c r="O14" s="42"/>
      <c r="P14" s="42"/>
      <c r="R14" s="55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F14" s="55"/>
      <c r="AG14" s="3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T14" s="55"/>
      <c r="AU14" s="55"/>
      <c r="AV14" s="55"/>
    </row>
    <row r="15" spans="1:48" ht="13.5" customHeight="1" x14ac:dyDescent="0.45">
      <c r="A15" s="55"/>
      <c r="B15" s="40"/>
      <c r="C15" s="41"/>
      <c r="D15" s="41"/>
      <c r="E15" s="42"/>
      <c r="F15" s="42"/>
      <c r="G15" s="42"/>
      <c r="H15" s="42"/>
      <c r="I15" s="42"/>
      <c r="J15" s="38"/>
      <c r="K15" s="42"/>
      <c r="L15" s="42"/>
      <c r="M15" s="42"/>
      <c r="N15" s="42"/>
      <c r="O15" s="42"/>
      <c r="P15" s="42"/>
      <c r="R15" s="55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F15" s="55"/>
      <c r="AG15" s="3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T15" s="55"/>
      <c r="AU15" s="55"/>
      <c r="AV15" s="55"/>
    </row>
    <row r="16" spans="1:48" ht="13.5" customHeight="1" x14ac:dyDescent="0.45">
      <c r="A16" s="55"/>
      <c r="B16" s="40"/>
      <c r="C16" s="51"/>
      <c r="D16" s="51"/>
      <c r="E16" s="42"/>
      <c r="F16" s="42"/>
      <c r="G16" s="42"/>
      <c r="H16" s="42"/>
      <c r="I16" s="42"/>
      <c r="J16" s="38"/>
      <c r="K16" s="42"/>
      <c r="L16" s="42"/>
      <c r="M16" s="42"/>
      <c r="N16" s="42"/>
      <c r="O16" s="42"/>
      <c r="P16" s="42"/>
      <c r="R16" s="55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F16" s="55"/>
      <c r="AG16" s="3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T16" s="55"/>
      <c r="AU16" s="55"/>
      <c r="AV16" s="55"/>
    </row>
    <row r="17" spans="1:48" ht="13.5" customHeight="1" x14ac:dyDescent="0.45">
      <c r="A17" s="55"/>
      <c r="B17" s="40"/>
      <c r="C17" s="51"/>
      <c r="D17" s="51"/>
      <c r="E17" s="42"/>
      <c r="F17" s="42"/>
      <c r="G17" s="42"/>
      <c r="H17" s="42"/>
      <c r="I17" s="42"/>
      <c r="J17" s="38"/>
      <c r="K17" s="42"/>
      <c r="L17" s="42"/>
      <c r="M17" s="42"/>
      <c r="N17" s="42"/>
      <c r="O17" s="42"/>
      <c r="P17" s="42"/>
      <c r="R17" s="55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F17" s="55"/>
      <c r="AG17" s="3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T17" s="55"/>
      <c r="AU17" s="55"/>
      <c r="AV17" s="55"/>
    </row>
    <row r="18" spans="1:48" ht="13.5" customHeight="1" x14ac:dyDescent="0.45">
      <c r="A18" s="55"/>
      <c r="B18" s="40"/>
      <c r="C18" s="41"/>
      <c r="D18" s="41"/>
      <c r="E18" s="42"/>
      <c r="F18" s="42"/>
      <c r="G18" s="42"/>
      <c r="H18" s="42"/>
      <c r="I18" s="42"/>
      <c r="J18" s="38"/>
      <c r="K18" s="42"/>
      <c r="L18" s="42"/>
      <c r="M18" s="42"/>
      <c r="N18" s="42"/>
      <c r="O18" s="42"/>
      <c r="P18" s="42"/>
      <c r="R18" s="55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F18" s="55"/>
      <c r="AG18" s="3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T18" s="55"/>
      <c r="AU18" s="55"/>
      <c r="AV18" s="55"/>
    </row>
    <row r="19" spans="1:48" ht="13.5" customHeight="1" x14ac:dyDescent="0.45">
      <c r="A19" s="55"/>
      <c r="B19" s="40"/>
      <c r="C19" s="41"/>
      <c r="D19" s="41"/>
      <c r="E19" s="42"/>
      <c r="F19" s="42"/>
      <c r="G19" s="42"/>
      <c r="H19" s="42"/>
      <c r="I19" s="42"/>
      <c r="J19" s="38"/>
      <c r="K19" s="42"/>
      <c r="L19" s="42"/>
      <c r="M19" s="42"/>
      <c r="N19" s="42"/>
      <c r="O19" s="42"/>
      <c r="P19" s="42"/>
      <c r="R19" s="55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F19" s="55"/>
      <c r="AG19" s="3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T19" s="55"/>
      <c r="AU19" s="55"/>
      <c r="AV19" s="55"/>
    </row>
    <row r="20" spans="1:48" ht="13.5" customHeight="1" x14ac:dyDescent="0.45">
      <c r="A20" s="55"/>
      <c r="B20" s="40"/>
      <c r="C20" s="41"/>
      <c r="D20" s="41"/>
      <c r="E20" s="42"/>
      <c r="F20" s="42"/>
      <c r="G20" s="42"/>
      <c r="H20" s="42"/>
      <c r="I20" s="42"/>
      <c r="J20" s="38"/>
      <c r="K20" s="42"/>
      <c r="L20" s="42"/>
      <c r="M20" s="42"/>
      <c r="N20" s="42"/>
      <c r="O20" s="42"/>
      <c r="P20" s="42"/>
      <c r="R20" s="55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F20" s="55"/>
      <c r="AG20" s="3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T20" s="55"/>
      <c r="AU20" s="55"/>
      <c r="AV20" s="55"/>
    </row>
    <row r="21" spans="1:48" ht="13.5" customHeight="1" x14ac:dyDescent="0.2">
      <c r="A21" s="55"/>
      <c r="B21" s="40"/>
      <c r="C21" s="41"/>
      <c r="D21" s="41"/>
      <c r="E21" s="42"/>
      <c r="F21" s="42"/>
      <c r="G21" s="42"/>
      <c r="H21" s="42"/>
      <c r="I21" s="42"/>
      <c r="J21" s="38"/>
      <c r="K21" s="42"/>
      <c r="L21" s="42"/>
      <c r="M21" s="42"/>
      <c r="N21" s="42"/>
      <c r="O21" s="42"/>
      <c r="P21" s="42"/>
      <c r="R21" s="55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F21" s="55"/>
      <c r="AG21" s="3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T21" s="55"/>
      <c r="AU21" s="55"/>
      <c r="AV21" s="55"/>
    </row>
    <row r="22" spans="1:48" ht="13.5" customHeight="1" x14ac:dyDescent="0.2">
      <c r="A22" s="55"/>
      <c r="B22" s="40"/>
      <c r="C22" s="41"/>
      <c r="D22" s="41"/>
      <c r="E22" s="42"/>
      <c r="F22" s="42"/>
      <c r="G22" s="42"/>
      <c r="H22" s="42"/>
      <c r="I22" s="42"/>
      <c r="J22" s="38"/>
      <c r="K22" s="42"/>
      <c r="L22" s="42"/>
      <c r="M22" s="42"/>
      <c r="N22" s="42"/>
      <c r="O22" s="42"/>
      <c r="P22" s="42"/>
      <c r="R22" s="55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F22" s="55"/>
      <c r="AG22" s="3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T22" s="55"/>
      <c r="AU22" s="55"/>
      <c r="AV22" s="55"/>
    </row>
    <row r="23" spans="1:48" ht="13.5" customHeight="1" x14ac:dyDescent="0.2">
      <c r="A23" s="55"/>
      <c r="B23" s="40"/>
      <c r="C23" s="41"/>
      <c r="D23" s="41"/>
      <c r="E23" s="42"/>
      <c r="F23" s="42"/>
      <c r="G23" s="42"/>
      <c r="H23" s="42"/>
      <c r="I23" s="42"/>
      <c r="J23" s="38"/>
      <c r="K23" s="42"/>
      <c r="L23" s="42"/>
      <c r="M23" s="42"/>
      <c r="N23" s="42"/>
      <c r="O23" s="42"/>
      <c r="P23" s="42"/>
      <c r="R23" s="55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F23" s="55"/>
      <c r="AG23" s="3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T23" s="55"/>
      <c r="AU23" s="55"/>
      <c r="AV23" s="55"/>
    </row>
    <row r="24" spans="1:48" ht="13.5" customHeight="1" x14ac:dyDescent="0.2">
      <c r="A24" s="55"/>
      <c r="B24" s="40"/>
      <c r="C24" s="51"/>
      <c r="D24" s="51"/>
      <c r="E24" s="42"/>
      <c r="F24" s="42"/>
      <c r="G24" s="42"/>
      <c r="H24" s="42"/>
      <c r="I24" s="42"/>
      <c r="J24" s="38"/>
      <c r="K24" s="42"/>
      <c r="L24" s="42"/>
      <c r="M24" s="42"/>
      <c r="N24" s="42"/>
      <c r="O24" s="42"/>
      <c r="P24" s="42"/>
      <c r="R24" s="55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F24" s="55"/>
      <c r="AG24" s="3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T24" s="55"/>
      <c r="AU24" s="55"/>
      <c r="AV24" s="55"/>
    </row>
    <row r="25" spans="1:48" ht="13.5" customHeight="1" x14ac:dyDescent="0.2">
      <c r="A25" s="55"/>
      <c r="B25" s="40"/>
      <c r="C25" s="51"/>
      <c r="D25" s="51"/>
      <c r="E25" s="42"/>
      <c r="F25" s="42"/>
      <c r="G25" s="42"/>
      <c r="H25" s="42"/>
      <c r="I25" s="42"/>
      <c r="J25" s="38"/>
      <c r="K25" s="42"/>
      <c r="L25" s="42"/>
      <c r="M25" s="42"/>
      <c r="N25" s="42"/>
      <c r="O25" s="42"/>
      <c r="P25" s="42"/>
      <c r="R25" s="55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F25" s="55"/>
      <c r="AG25" s="3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T25" s="55"/>
      <c r="AU25" s="55"/>
      <c r="AV25" s="55"/>
    </row>
    <row r="26" spans="1:48" ht="13.5" customHeight="1" x14ac:dyDescent="0.2">
      <c r="A26" s="55"/>
      <c r="B26" s="40"/>
      <c r="C26" s="51"/>
      <c r="D26" s="51"/>
      <c r="E26" s="42"/>
      <c r="F26" s="42"/>
      <c r="G26" s="42"/>
      <c r="H26" s="42"/>
      <c r="I26" s="42"/>
      <c r="J26" s="38"/>
      <c r="K26" s="42"/>
      <c r="L26" s="42"/>
      <c r="M26" s="42"/>
      <c r="N26" s="42"/>
      <c r="O26" s="42"/>
      <c r="P26" s="42"/>
      <c r="R26" s="55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F26" s="55"/>
      <c r="AG26" s="3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T26" s="55"/>
      <c r="AU26" s="55"/>
      <c r="AV26" s="55"/>
    </row>
    <row r="27" spans="1:48" ht="13.5" customHeight="1" x14ac:dyDescent="0.2">
      <c r="A27" s="55"/>
      <c r="B27" s="40"/>
      <c r="C27" s="41"/>
      <c r="D27" s="41"/>
      <c r="E27" s="42"/>
      <c r="F27" s="42"/>
      <c r="G27" s="42"/>
      <c r="H27" s="42"/>
      <c r="I27" s="42"/>
      <c r="J27" s="38"/>
      <c r="K27" s="42"/>
      <c r="L27" s="42"/>
      <c r="M27" s="42"/>
      <c r="N27" s="42"/>
      <c r="O27" s="42"/>
      <c r="P27" s="42"/>
      <c r="R27" s="55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F27" s="55"/>
      <c r="AG27" s="3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T27" s="55"/>
      <c r="AU27" s="55"/>
      <c r="AV27" s="55"/>
    </row>
    <row r="28" spans="1:48" ht="13.5" customHeight="1" x14ac:dyDescent="0.2">
      <c r="A28" s="55"/>
      <c r="B28" s="40"/>
      <c r="C28" s="41"/>
      <c r="D28" s="41"/>
      <c r="E28" s="42"/>
      <c r="F28" s="42"/>
      <c r="G28" s="42"/>
      <c r="H28" s="42"/>
      <c r="I28" s="42"/>
      <c r="J28" s="38"/>
      <c r="K28" s="42"/>
      <c r="L28" s="42"/>
      <c r="M28" s="42"/>
      <c r="N28" s="42"/>
      <c r="O28" s="42"/>
      <c r="P28" s="42"/>
      <c r="R28" s="55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F28" s="55"/>
      <c r="AG28" s="3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T28" s="55"/>
      <c r="AU28" s="55"/>
      <c r="AV28" s="55"/>
    </row>
    <row r="29" spans="1:48" ht="13.5" customHeight="1" x14ac:dyDescent="0.2">
      <c r="A29" s="55"/>
      <c r="B29" s="40"/>
      <c r="C29" s="41"/>
      <c r="D29" s="41"/>
      <c r="E29" s="42"/>
      <c r="F29" s="42"/>
      <c r="G29" s="42"/>
      <c r="H29" s="42"/>
      <c r="I29" s="42"/>
      <c r="J29" s="38"/>
      <c r="K29" s="42"/>
      <c r="L29" s="42"/>
      <c r="M29" s="42"/>
      <c r="N29" s="42"/>
      <c r="O29" s="42"/>
      <c r="P29" s="42"/>
      <c r="R29" s="55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F29" s="55"/>
      <c r="AG29" s="3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T29" s="55"/>
      <c r="AU29" s="55"/>
      <c r="AV29" s="55"/>
    </row>
    <row r="30" spans="1:48" ht="13.5" customHeight="1" x14ac:dyDescent="0.2">
      <c r="A30" s="55"/>
      <c r="B30" s="40"/>
      <c r="C30" s="41"/>
      <c r="D30" s="41"/>
      <c r="E30" s="42"/>
      <c r="F30" s="42"/>
      <c r="G30" s="42"/>
      <c r="H30" s="42"/>
      <c r="I30" s="42"/>
      <c r="J30" s="38"/>
      <c r="K30" s="42"/>
      <c r="L30" s="42"/>
      <c r="M30" s="42"/>
      <c r="N30" s="42"/>
      <c r="O30" s="42"/>
      <c r="P30" s="42"/>
      <c r="R30" s="55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F30" s="55"/>
      <c r="AG30" s="3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T30" s="55"/>
      <c r="AU30" s="55"/>
      <c r="AV30" s="55"/>
    </row>
    <row r="31" spans="1:48" ht="13.5" customHeight="1" x14ac:dyDescent="0.2">
      <c r="A31" s="55"/>
      <c r="B31" s="40"/>
      <c r="C31" s="41"/>
      <c r="D31" s="41"/>
      <c r="E31" s="42"/>
      <c r="F31" s="42"/>
      <c r="G31" s="42"/>
      <c r="H31" s="42"/>
      <c r="I31" s="42"/>
      <c r="J31" s="38"/>
      <c r="K31" s="42"/>
      <c r="L31" s="42"/>
      <c r="M31" s="42"/>
      <c r="N31" s="42"/>
      <c r="O31" s="42"/>
      <c r="P31" s="42"/>
      <c r="R31" s="55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F31" s="55"/>
      <c r="AG31" s="3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T31" s="55"/>
      <c r="AU31" s="55"/>
      <c r="AV31" s="55"/>
    </row>
  </sheetData>
  <mergeCells count="3">
    <mergeCell ref="D1:P1"/>
    <mergeCell ref="R1:AD1"/>
    <mergeCell ref="AF1:AR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AV31"/>
  <sheetViews>
    <sheetView workbookViewId="0">
      <pane xSplit="2" topLeftCell="C1" activePane="topRight" state="frozen"/>
      <selection pane="topRight"/>
    </sheetView>
  </sheetViews>
  <sheetFormatPr defaultColWidth="8.7109375" defaultRowHeight="12" x14ac:dyDescent="0.2"/>
  <cols>
    <col min="1" max="1" width="8.7109375" style="46" customWidth="1"/>
    <col min="2" max="2" width="38.85546875" style="45" customWidth="1"/>
    <col min="3" max="4" width="7.42578125" style="34" customWidth="1"/>
    <col min="5" max="16" width="7.7109375" style="46" customWidth="1"/>
    <col min="17" max="17" width="3" style="46" customWidth="1"/>
    <col min="18" max="18" width="6" style="46" customWidth="1"/>
    <col min="19" max="30" width="7.7109375" style="46" customWidth="1"/>
    <col min="31" max="31" width="3" style="46" customWidth="1"/>
    <col min="32" max="33" width="7.7109375" style="46" customWidth="1"/>
    <col min="34" max="44" width="7.7109375" style="47" customWidth="1"/>
    <col min="45" max="45" width="3" style="46" customWidth="1"/>
    <col min="46" max="48" width="8.7109375" style="46"/>
    <col min="49" max="16384" width="8.7109375" style="47"/>
  </cols>
  <sheetData>
    <row r="1" spans="1:48" s="74" customFormat="1" ht="37.5" customHeight="1" x14ac:dyDescent="0.25">
      <c r="A1" s="93" t="s">
        <v>135</v>
      </c>
      <c r="B1" s="77" t="s">
        <v>131</v>
      </c>
      <c r="C1" s="93"/>
      <c r="D1" s="162" t="s">
        <v>57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4"/>
      <c r="Q1" s="94"/>
      <c r="R1" s="169" t="s">
        <v>58</v>
      </c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70"/>
      <c r="AE1" s="94"/>
      <c r="AF1" s="167" t="s">
        <v>59</v>
      </c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8"/>
      <c r="AS1" s="94"/>
      <c r="AT1" s="95" t="s">
        <v>136</v>
      </c>
      <c r="AU1" s="95" t="s">
        <v>137</v>
      </c>
      <c r="AV1" s="95" t="s">
        <v>141</v>
      </c>
    </row>
    <row r="2" spans="1:48" s="60" customFormat="1" ht="13.5" customHeight="1" x14ac:dyDescent="0.2">
      <c r="A2" s="58"/>
      <c r="B2" s="35"/>
      <c r="C2" s="36" t="s">
        <v>30</v>
      </c>
      <c r="D2" s="36">
        <v>2022</v>
      </c>
      <c r="E2" s="36">
        <v>2021</v>
      </c>
      <c r="F2" s="36">
        <v>2020</v>
      </c>
      <c r="G2" s="36">
        <v>2019</v>
      </c>
      <c r="H2" s="36">
        <v>2018</v>
      </c>
      <c r="I2" s="36">
        <v>2017</v>
      </c>
      <c r="J2" s="36">
        <v>2016</v>
      </c>
      <c r="K2" s="36">
        <v>2015</v>
      </c>
      <c r="L2" s="36">
        <v>2014</v>
      </c>
      <c r="M2" s="36">
        <v>2013</v>
      </c>
      <c r="N2" s="36">
        <v>2012</v>
      </c>
      <c r="O2" s="36">
        <v>2011</v>
      </c>
      <c r="P2" s="36">
        <v>2010</v>
      </c>
      <c r="Q2" s="61"/>
      <c r="R2" s="33">
        <v>2022</v>
      </c>
      <c r="S2" s="33">
        <v>2021</v>
      </c>
      <c r="T2" s="33">
        <v>2020</v>
      </c>
      <c r="U2" s="33">
        <v>2019</v>
      </c>
      <c r="V2" s="33">
        <v>2018</v>
      </c>
      <c r="W2" s="33">
        <v>2017</v>
      </c>
      <c r="X2" s="33">
        <v>2016</v>
      </c>
      <c r="Y2" s="33">
        <v>2015</v>
      </c>
      <c r="Z2" s="33">
        <v>2014</v>
      </c>
      <c r="AA2" s="33">
        <v>2013</v>
      </c>
      <c r="AB2" s="33">
        <v>2012</v>
      </c>
      <c r="AC2" s="33">
        <v>2011</v>
      </c>
      <c r="AD2" s="33">
        <v>2010</v>
      </c>
      <c r="AE2" s="61"/>
      <c r="AF2" s="33">
        <v>2022</v>
      </c>
      <c r="AG2" s="33">
        <v>2021</v>
      </c>
      <c r="AH2" s="72">
        <v>2020</v>
      </c>
      <c r="AI2" s="72">
        <v>2019</v>
      </c>
      <c r="AJ2" s="72">
        <v>2018</v>
      </c>
      <c r="AK2" s="72">
        <v>2017</v>
      </c>
      <c r="AL2" s="72">
        <v>2016</v>
      </c>
      <c r="AM2" s="72">
        <v>2015</v>
      </c>
      <c r="AN2" s="72">
        <v>2014</v>
      </c>
      <c r="AO2" s="72">
        <v>2013</v>
      </c>
      <c r="AP2" s="72">
        <v>2012</v>
      </c>
      <c r="AQ2" s="72">
        <v>2011</v>
      </c>
      <c r="AR2" s="72">
        <v>2010</v>
      </c>
      <c r="AS2" s="61"/>
      <c r="AT2" s="58"/>
      <c r="AU2" s="58"/>
      <c r="AV2" s="58"/>
    </row>
    <row r="3" spans="1:48" s="66" customFormat="1" ht="13.5" customHeight="1" x14ac:dyDescent="0.2">
      <c r="A3" s="57"/>
      <c r="B3" s="54" t="s">
        <v>15</v>
      </c>
      <c r="C3" s="48"/>
      <c r="D3" s="48">
        <f>SUM(D4:D100)</f>
        <v>568</v>
      </c>
      <c r="E3" s="49">
        <f t="shared" ref="E3:P3" si="0">SUM(E4:E6)</f>
        <v>579</v>
      </c>
      <c r="F3" s="49">
        <f t="shared" si="0"/>
        <v>487</v>
      </c>
      <c r="G3" s="49">
        <f t="shared" si="0"/>
        <v>403</v>
      </c>
      <c r="H3" s="49">
        <f t="shared" si="0"/>
        <v>302</v>
      </c>
      <c r="I3" s="49">
        <f t="shared" si="0"/>
        <v>187</v>
      </c>
      <c r="J3" s="49">
        <f t="shared" si="0"/>
        <v>117</v>
      </c>
      <c r="K3" s="49">
        <f t="shared" si="0"/>
        <v>51</v>
      </c>
      <c r="L3" s="49">
        <f t="shared" si="0"/>
        <v>0</v>
      </c>
      <c r="M3" s="49">
        <f t="shared" si="0"/>
        <v>0</v>
      </c>
      <c r="N3" s="49">
        <f t="shared" si="0"/>
        <v>0</v>
      </c>
      <c r="O3" s="49">
        <f t="shared" si="0"/>
        <v>0</v>
      </c>
      <c r="P3" s="49">
        <f t="shared" si="0"/>
        <v>0</v>
      </c>
      <c r="Q3" s="65"/>
      <c r="R3" s="49">
        <f>SUM(R4:R100)</f>
        <v>4</v>
      </c>
      <c r="S3" s="49">
        <f t="shared" ref="S3:AD3" si="1">SUM(S4:S6)</f>
        <v>51</v>
      </c>
      <c r="T3" s="49">
        <f t="shared" si="1"/>
        <v>39</v>
      </c>
      <c r="U3" s="49">
        <f t="shared" si="1"/>
        <v>17</v>
      </c>
      <c r="V3" s="49">
        <f t="shared" si="1"/>
        <v>0</v>
      </c>
      <c r="W3" s="49">
        <f t="shared" si="1"/>
        <v>0</v>
      </c>
      <c r="X3" s="49">
        <f t="shared" si="1"/>
        <v>0</v>
      </c>
      <c r="Y3" s="49">
        <f t="shared" si="1"/>
        <v>0</v>
      </c>
      <c r="Z3" s="49">
        <f t="shared" si="1"/>
        <v>0</v>
      </c>
      <c r="AA3" s="49">
        <f t="shared" si="1"/>
        <v>0</v>
      </c>
      <c r="AB3" s="49">
        <f t="shared" si="1"/>
        <v>0</v>
      </c>
      <c r="AC3" s="49">
        <f t="shared" si="1"/>
        <v>0</v>
      </c>
      <c r="AD3" s="49">
        <f t="shared" si="1"/>
        <v>0</v>
      </c>
      <c r="AE3" s="65"/>
      <c r="AF3" s="50">
        <f>SUM(AF4:AF100)</f>
        <v>3</v>
      </c>
      <c r="AG3" s="50">
        <f t="shared" ref="AG3:AR3" si="2">SUM(AG4:AG6)</f>
        <v>3</v>
      </c>
      <c r="AH3" s="73">
        <f t="shared" si="2"/>
        <v>3</v>
      </c>
      <c r="AI3" s="73">
        <f t="shared" si="2"/>
        <v>3</v>
      </c>
      <c r="AJ3" s="73">
        <f t="shared" si="2"/>
        <v>3</v>
      </c>
      <c r="AK3" s="73">
        <f t="shared" si="2"/>
        <v>2</v>
      </c>
      <c r="AL3" s="73">
        <f t="shared" si="2"/>
        <v>2</v>
      </c>
      <c r="AM3" s="73">
        <f t="shared" si="2"/>
        <v>2</v>
      </c>
      <c r="AN3" s="73">
        <f t="shared" si="2"/>
        <v>0</v>
      </c>
      <c r="AO3" s="73">
        <f t="shared" si="2"/>
        <v>0</v>
      </c>
      <c r="AP3" s="73">
        <f t="shared" si="2"/>
        <v>0</v>
      </c>
      <c r="AQ3" s="73">
        <f t="shared" si="2"/>
        <v>0</v>
      </c>
      <c r="AR3" s="73">
        <f t="shared" si="2"/>
        <v>0</v>
      </c>
      <c r="AS3" s="65"/>
      <c r="AT3" s="57">
        <f>SUM(AT4:AT31)</f>
        <v>0</v>
      </c>
      <c r="AU3" s="57">
        <f>SUM(AU4:AU31)</f>
        <v>0</v>
      </c>
      <c r="AV3" s="57">
        <f>SUM(AV4:AV31)</f>
        <v>3</v>
      </c>
    </row>
    <row r="4" spans="1:48" ht="13.5" customHeight="1" x14ac:dyDescent="0.2">
      <c r="A4" s="55">
        <v>267783</v>
      </c>
      <c r="B4" s="40" t="s">
        <v>26</v>
      </c>
      <c r="C4" s="41">
        <v>2015</v>
      </c>
      <c r="D4" s="41">
        <v>186</v>
      </c>
      <c r="E4" s="42">
        <v>187</v>
      </c>
      <c r="F4" s="42">
        <v>171</v>
      </c>
      <c r="G4" s="42">
        <v>149</v>
      </c>
      <c r="H4" s="42">
        <v>118</v>
      </c>
      <c r="I4" s="42">
        <v>82</v>
      </c>
      <c r="J4" s="38">
        <v>48</v>
      </c>
      <c r="K4" s="42">
        <v>31</v>
      </c>
      <c r="L4" s="42">
        <v>0</v>
      </c>
      <c r="M4" s="42">
        <v>0</v>
      </c>
      <c r="N4" s="42">
        <v>0</v>
      </c>
      <c r="O4" s="42">
        <v>0</v>
      </c>
      <c r="P4" s="42">
        <v>0</v>
      </c>
      <c r="R4" s="42">
        <v>0</v>
      </c>
      <c r="S4" s="42">
        <v>22</v>
      </c>
      <c r="T4" s="42">
        <v>16</v>
      </c>
      <c r="U4" s="42">
        <v>0</v>
      </c>
      <c r="V4" s="42">
        <v>0</v>
      </c>
      <c r="W4" s="42">
        <v>0</v>
      </c>
      <c r="X4" s="42">
        <v>0</v>
      </c>
      <c r="Y4" s="42">
        <v>0</v>
      </c>
      <c r="Z4" s="42">
        <v>0</v>
      </c>
      <c r="AA4" s="42">
        <v>0</v>
      </c>
      <c r="AB4" s="42">
        <v>0</v>
      </c>
      <c r="AC4" s="42">
        <v>0</v>
      </c>
      <c r="AD4" s="42">
        <v>0</v>
      </c>
      <c r="AF4" s="39">
        <v>1</v>
      </c>
      <c r="AG4" s="39">
        <v>1</v>
      </c>
      <c r="AH4" s="59">
        <v>1</v>
      </c>
      <c r="AI4" s="59">
        <v>1</v>
      </c>
      <c r="AJ4" s="59">
        <v>1</v>
      </c>
      <c r="AK4" s="59">
        <v>1</v>
      </c>
      <c r="AL4" s="59">
        <v>1</v>
      </c>
      <c r="AM4" s="59">
        <v>1</v>
      </c>
      <c r="AN4" s="59">
        <v>0</v>
      </c>
      <c r="AO4" s="59">
        <v>0</v>
      </c>
      <c r="AP4" s="59">
        <v>0</v>
      </c>
      <c r="AQ4" s="59">
        <v>0</v>
      </c>
      <c r="AR4" s="59">
        <v>0</v>
      </c>
      <c r="AT4" s="55"/>
      <c r="AU4" s="55"/>
      <c r="AV4" s="55">
        <v>1</v>
      </c>
    </row>
    <row r="5" spans="1:48" ht="13.5" customHeight="1" x14ac:dyDescent="0.2">
      <c r="A5" s="55">
        <v>270079</v>
      </c>
      <c r="B5" s="40" t="s">
        <v>40</v>
      </c>
      <c r="C5" s="51">
        <v>2015</v>
      </c>
      <c r="D5" s="51">
        <v>257</v>
      </c>
      <c r="E5" s="42">
        <v>263</v>
      </c>
      <c r="F5" s="42">
        <v>233</v>
      </c>
      <c r="G5" s="42">
        <v>201</v>
      </c>
      <c r="H5" s="42">
        <v>163</v>
      </c>
      <c r="I5" s="42">
        <v>105</v>
      </c>
      <c r="J5" s="38">
        <v>69</v>
      </c>
      <c r="K5" s="42">
        <v>20</v>
      </c>
      <c r="L5" s="42">
        <v>0</v>
      </c>
      <c r="M5" s="42">
        <v>0</v>
      </c>
      <c r="N5" s="42">
        <v>0</v>
      </c>
      <c r="O5" s="42">
        <v>0</v>
      </c>
      <c r="P5" s="42">
        <v>0</v>
      </c>
      <c r="R5" s="42">
        <v>4</v>
      </c>
      <c r="S5" s="42">
        <v>29</v>
      </c>
      <c r="T5" s="42">
        <v>23</v>
      </c>
      <c r="U5" s="42">
        <v>17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v>0</v>
      </c>
      <c r="AD5" s="42">
        <v>0</v>
      </c>
      <c r="AF5" s="39">
        <v>1</v>
      </c>
      <c r="AG5" s="39">
        <v>1</v>
      </c>
      <c r="AH5" s="59">
        <v>1</v>
      </c>
      <c r="AI5" s="59">
        <v>1</v>
      </c>
      <c r="AJ5" s="59">
        <v>1</v>
      </c>
      <c r="AK5" s="59">
        <v>1</v>
      </c>
      <c r="AL5" s="59">
        <v>1</v>
      </c>
      <c r="AM5" s="59">
        <v>1</v>
      </c>
      <c r="AN5" s="59">
        <v>0</v>
      </c>
      <c r="AO5" s="59">
        <v>0</v>
      </c>
      <c r="AP5" s="59">
        <v>0</v>
      </c>
      <c r="AQ5" s="59">
        <v>0</v>
      </c>
      <c r="AR5" s="59">
        <v>0</v>
      </c>
      <c r="AT5" s="55"/>
      <c r="AU5" s="55"/>
      <c r="AV5" s="55">
        <v>1</v>
      </c>
    </row>
    <row r="6" spans="1:48" ht="13.5" customHeight="1" x14ac:dyDescent="0.2">
      <c r="A6" s="55">
        <v>375126</v>
      </c>
      <c r="B6" s="40" t="s">
        <v>7</v>
      </c>
      <c r="C6" s="41">
        <v>2018</v>
      </c>
      <c r="D6" s="41">
        <v>125</v>
      </c>
      <c r="E6" s="42">
        <v>129</v>
      </c>
      <c r="F6" s="42">
        <v>83</v>
      </c>
      <c r="G6" s="42">
        <v>53</v>
      </c>
      <c r="H6" s="42">
        <v>21</v>
      </c>
      <c r="I6" s="42">
        <v>0</v>
      </c>
      <c r="J6" s="38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0</v>
      </c>
      <c r="AF6" s="39">
        <v>1</v>
      </c>
      <c r="AG6" s="39">
        <v>1</v>
      </c>
      <c r="AH6" s="59">
        <v>1</v>
      </c>
      <c r="AI6" s="59">
        <v>1</v>
      </c>
      <c r="AJ6" s="59">
        <v>1</v>
      </c>
      <c r="AK6" s="59">
        <v>0</v>
      </c>
      <c r="AL6" s="59">
        <v>0</v>
      </c>
      <c r="AM6" s="59">
        <v>0</v>
      </c>
      <c r="AN6" s="59">
        <v>0</v>
      </c>
      <c r="AO6" s="59">
        <v>0</v>
      </c>
      <c r="AP6" s="59">
        <v>0</v>
      </c>
      <c r="AQ6" s="59">
        <v>0</v>
      </c>
      <c r="AR6" s="59">
        <v>0</v>
      </c>
      <c r="AT6" s="55"/>
      <c r="AU6" s="55"/>
      <c r="AV6" s="55">
        <v>1</v>
      </c>
    </row>
    <row r="7" spans="1:48" ht="13.5" customHeight="1" x14ac:dyDescent="0.45">
      <c r="A7" s="55"/>
      <c r="B7" s="40"/>
      <c r="C7" s="41"/>
      <c r="D7" s="41"/>
      <c r="E7" s="42"/>
      <c r="F7" s="42"/>
      <c r="G7" s="42"/>
      <c r="H7" s="42"/>
      <c r="I7" s="42"/>
      <c r="J7" s="38"/>
      <c r="K7" s="42"/>
      <c r="L7" s="42"/>
      <c r="M7" s="42"/>
      <c r="N7" s="42"/>
      <c r="O7" s="42"/>
      <c r="P7" s="42"/>
      <c r="R7" s="55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F7" s="39"/>
      <c r="AG7" s="3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T7" s="55"/>
      <c r="AU7" s="55"/>
      <c r="AV7" s="55"/>
    </row>
    <row r="8" spans="1:48" ht="13.5" customHeight="1" x14ac:dyDescent="0.45">
      <c r="A8" s="55"/>
      <c r="B8" s="40"/>
      <c r="C8" s="41"/>
      <c r="D8" s="41"/>
      <c r="E8" s="42"/>
      <c r="F8" s="42"/>
      <c r="G8" s="42"/>
      <c r="H8" s="42"/>
      <c r="I8" s="42"/>
      <c r="J8" s="38"/>
      <c r="K8" s="42"/>
      <c r="L8" s="42"/>
      <c r="M8" s="42"/>
      <c r="N8" s="42"/>
      <c r="O8" s="42"/>
      <c r="P8" s="42"/>
      <c r="R8" s="55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F8" s="39"/>
      <c r="AG8" s="3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T8" s="55"/>
      <c r="AU8" s="55"/>
      <c r="AV8" s="55"/>
    </row>
    <row r="9" spans="1:48" ht="13.5" customHeight="1" x14ac:dyDescent="0.45">
      <c r="A9" s="55"/>
      <c r="B9" s="40"/>
      <c r="C9" s="51"/>
      <c r="D9" s="51"/>
      <c r="E9" s="42"/>
      <c r="F9" s="42"/>
      <c r="G9" s="42"/>
      <c r="H9" s="42"/>
      <c r="I9" s="42"/>
      <c r="J9" s="38"/>
      <c r="K9" s="42"/>
      <c r="L9" s="42"/>
      <c r="M9" s="42"/>
      <c r="N9" s="42"/>
      <c r="O9" s="42"/>
      <c r="P9" s="42"/>
      <c r="R9" s="55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F9" s="39"/>
      <c r="AG9" s="3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T9" s="55"/>
      <c r="AU9" s="55"/>
      <c r="AV9" s="55"/>
    </row>
    <row r="10" spans="1:48" ht="13.5" customHeight="1" x14ac:dyDescent="0.45">
      <c r="A10" s="55"/>
      <c r="B10" s="40"/>
      <c r="C10" s="51"/>
      <c r="D10" s="51"/>
      <c r="E10" s="42"/>
      <c r="F10" s="42"/>
      <c r="G10" s="42"/>
      <c r="H10" s="42"/>
      <c r="I10" s="42"/>
      <c r="J10" s="38"/>
      <c r="K10" s="42"/>
      <c r="L10" s="42"/>
      <c r="M10" s="42"/>
      <c r="N10" s="42"/>
      <c r="O10" s="42"/>
      <c r="P10" s="42"/>
      <c r="R10" s="55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F10" s="39"/>
      <c r="AG10" s="3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T10" s="55"/>
      <c r="AU10" s="55"/>
      <c r="AV10" s="55"/>
    </row>
    <row r="11" spans="1:48" ht="13.5" customHeight="1" x14ac:dyDescent="0.45">
      <c r="A11" s="55"/>
      <c r="B11" s="40"/>
      <c r="C11" s="41"/>
      <c r="D11" s="41"/>
      <c r="E11" s="42"/>
      <c r="F11" s="42"/>
      <c r="G11" s="42"/>
      <c r="H11" s="42"/>
      <c r="I11" s="42"/>
      <c r="J11" s="38"/>
      <c r="K11" s="42"/>
      <c r="L11" s="42"/>
      <c r="M11" s="42"/>
      <c r="N11" s="42"/>
      <c r="O11" s="42"/>
      <c r="P11" s="42"/>
      <c r="R11" s="55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F11" s="39"/>
      <c r="AG11" s="3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T11" s="55"/>
      <c r="AU11" s="55"/>
      <c r="AV11" s="55"/>
    </row>
    <row r="12" spans="1:48" ht="13.5" customHeight="1" x14ac:dyDescent="0.45">
      <c r="A12" s="55"/>
      <c r="B12" s="40"/>
      <c r="C12" s="51"/>
      <c r="D12" s="51"/>
      <c r="E12" s="42"/>
      <c r="F12" s="42"/>
      <c r="G12" s="42"/>
      <c r="H12" s="42"/>
      <c r="I12" s="42"/>
      <c r="J12" s="38"/>
      <c r="K12" s="42"/>
      <c r="L12" s="42"/>
      <c r="M12" s="42"/>
      <c r="N12" s="42"/>
      <c r="O12" s="42"/>
      <c r="P12" s="42"/>
      <c r="R12" s="55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F12" s="39"/>
      <c r="AG12" s="3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T12" s="55"/>
      <c r="AU12" s="55"/>
      <c r="AV12" s="55"/>
    </row>
    <row r="13" spans="1:48" ht="13.5" customHeight="1" x14ac:dyDescent="0.45">
      <c r="A13" s="55"/>
      <c r="B13" s="40"/>
      <c r="C13" s="51"/>
      <c r="D13" s="51"/>
      <c r="E13" s="42"/>
      <c r="F13" s="42"/>
      <c r="G13" s="42"/>
      <c r="H13" s="42"/>
      <c r="I13" s="42"/>
      <c r="J13" s="38"/>
      <c r="K13" s="42"/>
      <c r="L13" s="42"/>
      <c r="M13" s="42"/>
      <c r="N13" s="42"/>
      <c r="O13" s="42"/>
      <c r="P13" s="42"/>
      <c r="R13" s="55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F13" s="39"/>
      <c r="AG13" s="3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T13" s="55"/>
      <c r="AU13" s="55"/>
      <c r="AV13" s="55"/>
    </row>
    <row r="14" spans="1:48" ht="13.5" customHeight="1" x14ac:dyDescent="0.45">
      <c r="A14" s="55"/>
      <c r="B14" s="40"/>
      <c r="C14" s="41"/>
      <c r="D14" s="41"/>
      <c r="E14" s="42"/>
      <c r="F14" s="42"/>
      <c r="G14" s="42"/>
      <c r="H14" s="42"/>
      <c r="I14" s="42"/>
      <c r="J14" s="38"/>
      <c r="K14" s="42"/>
      <c r="L14" s="42"/>
      <c r="M14" s="42"/>
      <c r="N14" s="42"/>
      <c r="O14" s="42"/>
      <c r="P14" s="42"/>
      <c r="R14" s="55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F14" s="39"/>
      <c r="AG14" s="3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T14" s="55"/>
      <c r="AU14" s="55"/>
      <c r="AV14" s="55"/>
    </row>
    <row r="15" spans="1:48" ht="13.5" customHeight="1" x14ac:dyDescent="0.45">
      <c r="A15" s="55"/>
      <c r="B15" s="40"/>
      <c r="C15" s="41"/>
      <c r="D15" s="41"/>
      <c r="E15" s="42"/>
      <c r="F15" s="42"/>
      <c r="G15" s="42"/>
      <c r="H15" s="42"/>
      <c r="I15" s="42"/>
      <c r="J15" s="38"/>
      <c r="K15" s="42"/>
      <c r="L15" s="42"/>
      <c r="M15" s="42"/>
      <c r="N15" s="42"/>
      <c r="O15" s="42"/>
      <c r="P15" s="42"/>
      <c r="R15" s="55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F15" s="39"/>
      <c r="AG15" s="3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T15" s="55"/>
      <c r="AU15" s="55"/>
      <c r="AV15" s="55"/>
    </row>
    <row r="16" spans="1:48" ht="13.5" customHeight="1" x14ac:dyDescent="0.45">
      <c r="A16" s="55"/>
      <c r="B16" s="40"/>
      <c r="C16" s="51"/>
      <c r="D16" s="51"/>
      <c r="E16" s="42"/>
      <c r="F16" s="42"/>
      <c r="G16" s="42"/>
      <c r="H16" s="42"/>
      <c r="I16" s="42"/>
      <c r="J16" s="38"/>
      <c r="K16" s="42"/>
      <c r="L16" s="42"/>
      <c r="M16" s="42"/>
      <c r="N16" s="42"/>
      <c r="O16" s="42"/>
      <c r="P16" s="42"/>
      <c r="R16" s="55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F16" s="39"/>
      <c r="AG16" s="3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T16" s="55"/>
      <c r="AU16" s="55"/>
      <c r="AV16" s="55"/>
    </row>
    <row r="17" spans="1:48" ht="13.5" customHeight="1" x14ac:dyDescent="0.45">
      <c r="A17" s="55"/>
      <c r="B17" s="40"/>
      <c r="C17" s="51"/>
      <c r="D17" s="51"/>
      <c r="E17" s="42"/>
      <c r="F17" s="42"/>
      <c r="G17" s="42"/>
      <c r="H17" s="42"/>
      <c r="I17" s="42"/>
      <c r="J17" s="38"/>
      <c r="K17" s="42"/>
      <c r="L17" s="42"/>
      <c r="M17" s="42"/>
      <c r="N17" s="42"/>
      <c r="O17" s="42"/>
      <c r="P17" s="42"/>
      <c r="R17" s="55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F17" s="39"/>
      <c r="AG17" s="3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T17" s="55"/>
      <c r="AU17" s="55"/>
      <c r="AV17" s="55"/>
    </row>
    <row r="18" spans="1:48" ht="13.5" customHeight="1" x14ac:dyDescent="0.45">
      <c r="A18" s="55"/>
      <c r="B18" s="40"/>
      <c r="C18" s="41"/>
      <c r="D18" s="41"/>
      <c r="E18" s="42"/>
      <c r="F18" s="42"/>
      <c r="G18" s="42"/>
      <c r="H18" s="42"/>
      <c r="I18" s="42"/>
      <c r="J18" s="38"/>
      <c r="K18" s="42"/>
      <c r="L18" s="42"/>
      <c r="M18" s="42"/>
      <c r="N18" s="42"/>
      <c r="O18" s="42"/>
      <c r="P18" s="42"/>
      <c r="R18" s="55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F18" s="39"/>
      <c r="AG18" s="3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T18" s="55"/>
      <c r="AU18" s="55"/>
      <c r="AV18" s="55"/>
    </row>
    <row r="19" spans="1:48" ht="13.5" customHeight="1" x14ac:dyDescent="0.45">
      <c r="A19" s="55"/>
      <c r="B19" s="40"/>
      <c r="C19" s="41"/>
      <c r="D19" s="41"/>
      <c r="E19" s="42"/>
      <c r="F19" s="42"/>
      <c r="G19" s="42"/>
      <c r="H19" s="42"/>
      <c r="I19" s="42"/>
      <c r="J19" s="38"/>
      <c r="K19" s="42"/>
      <c r="L19" s="42"/>
      <c r="M19" s="42"/>
      <c r="N19" s="42"/>
      <c r="O19" s="42"/>
      <c r="P19" s="42"/>
      <c r="R19" s="55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F19" s="39"/>
      <c r="AG19" s="3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T19" s="55"/>
      <c r="AU19" s="55"/>
      <c r="AV19" s="55"/>
    </row>
    <row r="20" spans="1:48" ht="13.5" customHeight="1" x14ac:dyDescent="0.45">
      <c r="A20" s="55"/>
      <c r="B20" s="40"/>
      <c r="C20" s="41"/>
      <c r="D20" s="41"/>
      <c r="E20" s="42"/>
      <c r="F20" s="42"/>
      <c r="G20" s="42"/>
      <c r="H20" s="42"/>
      <c r="I20" s="42"/>
      <c r="J20" s="38"/>
      <c r="K20" s="42"/>
      <c r="L20" s="42"/>
      <c r="M20" s="42"/>
      <c r="N20" s="42"/>
      <c r="O20" s="42"/>
      <c r="P20" s="42"/>
      <c r="R20" s="55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F20" s="39"/>
      <c r="AG20" s="3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T20" s="55"/>
      <c r="AU20" s="55"/>
      <c r="AV20" s="55"/>
    </row>
    <row r="21" spans="1:48" ht="13.5" customHeight="1" x14ac:dyDescent="0.2">
      <c r="A21" s="55"/>
      <c r="B21" s="40"/>
      <c r="C21" s="41"/>
      <c r="D21" s="41"/>
      <c r="E21" s="42"/>
      <c r="F21" s="42"/>
      <c r="G21" s="42"/>
      <c r="H21" s="42"/>
      <c r="I21" s="42"/>
      <c r="J21" s="38"/>
      <c r="K21" s="42"/>
      <c r="L21" s="42"/>
      <c r="M21" s="42"/>
      <c r="N21" s="42"/>
      <c r="O21" s="42"/>
      <c r="P21" s="42"/>
      <c r="R21" s="55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F21" s="39"/>
      <c r="AG21" s="3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T21" s="55"/>
      <c r="AU21" s="55"/>
      <c r="AV21" s="55"/>
    </row>
    <row r="22" spans="1:48" ht="13.5" customHeight="1" x14ac:dyDescent="0.2">
      <c r="A22" s="55"/>
      <c r="B22" s="40"/>
      <c r="C22" s="41"/>
      <c r="D22" s="41"/>
      <c r="E22" s="42"/>
      <c r="F22" s="42"/>
      <c r="G22" s="42"/>
      <c r="H22" s="42"/>
      <c r="I22" s="42"/>
      <c r="J22" s="38"/>
      <c r="K22" s="42"/>
      <c r="L22" s="42"/>
      <c r="M22" s="42"/>
      <c r="N22" s="42"/>
      <c r="O22" s="42"/>
      <c r="P22" s="42"/>
      <c r="R22" s="55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F22" s="39"/>
      <c r="AG22" s="3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T22" s="55"/>
      <c r="AU22" s="55"/>
      <c r="AV22" s="55"/>
    </row>
    <row r="23" spans="1:48" ht="13.5" customHeight="1" x14ac:dyDescent="0.2">
      <c r="A23" s="55"/>
      <c r="B23" s="40"/>
      <c r="C23" s="41"/>
      <c r="D23" s="41"/>
      <c r="E23" s="42"/>
      <c r="F23" s="42"/>
      <c r="G23" s="42"/>
      <c r="H23" s="42"/>
      <c r="I23" s="42"/>
      <c r="J23" s="38"/>
      <c r="K23" s="42"/>
      <c r="L23" s="42"/>
      <c r="M23" s="42"/>
      <c r="N23" s="42"/>
      <c r="O23" s="42"/>
      <c r="P23" s="42"/>
      <c r="R23" s="55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F23" s="39"/>
      <c r="AG23" s="3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T23" s="55"/>
      <c r="AU23" s="55"/>
      <c r="AV23" s="55"/>
    </row>
    <row r="24" spans="1:48" ht="13.5" customHeight="1" x14ac:dyDescent="0.2">
      <c r="A24" s="55"/>
      <c r="B24" s="40"/>
      <c r="C24" s="51"/>
      <c r="D24" s="51"/>
      <c r="E24" s="42"/>
      <c r="F24" s="42"/>
      <c r="G24" s="42"/>
      <c r="H24" s="42"/>
      <c r="I24" s="42"/>
      <c r="J24" s="38"/>
      <c r="K24" s="42"/>
      <c r="L24" s="42"/>
      <c r="M24" s="42"/>
      <c r="N24" s="42"/>
      <c r="O24" s="42"/>
      <c r="P24" s="42"/>
      <c r="R24" s="55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F24" s="39"/>
      <c r="AG24" s="3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T24" s="55"/>
      <c r="AU24" s="55"/>
      <c r="AV24" s="55"/>
    </row>
    <row r="25" spans="1:48" ht="13.5" customHeight="1" x14ac:dyDescent="0.2">
      <c r="A25" s="55"/>
      <c r="B25" s="40"/>
      <c r="C25" s="51"/>
      <c r="D25" s="51"/>
      <c r="E25" s="42"/>
      <c r="F25" s="42"/>
      <c r="G25" s="42"/>
      <c r="H25" s="42"/>
      <c r="I25" s="42"/>
      <c r="J25" s="38"/>
      <c r="K25" s="42"/>
      <c r="L25" s="42"/>
      <c r="M25" s="42"/>
      <c r="N25" s="42"/>
      <c r="O25" s="42"/>
      <c r="P25" s="42"/>
      <c r="R25" s="55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F25" s="39"/>
      <c r="AG25" s="3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T25" s="55"/>
      <c r="AU25" s="55"/>
      <c r="AV25" s="55"/>
    </row>
    <row r="26" spans="1:48" ht="13.5" customHeight="1" x14ac:dyDescent="0.2">
      <c r="A26" s="55"/>
      <c r="B26" s="40"/>
      <c r="C26" s="51"/>
      <c r="D26" s="51"/>
      <c r="E26" s="42"/>
      <c r="F26" s="42"/>
      <c r="G26" s="42"/>
      <c r="H26" s="42"/>
      <c r="I26" s="42"/>
      <c r="J26" s="38"/>
      <c r="K26" s="42"/>
      <c r="L26" s="42"/>
      <c r="M26" s="42"/>
      <c r="N26" s="42"/>
      <c r="O26" s="42"/>
      <c r="P26" s="42"/>
      <c r="R26" s="55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F26" s="39"/>
      <c r="AG26" s="3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T26" s="55"/>
      <c r="AU26" s="55"/>
      <c r="AV26" s="55"/>
    </row>
    <row r="27" spans="1:48" ht="13.5" customHeight="1" x14ac:dyDescent="0.2">
      <c r="A27" s="55"/>
      <c r="B27" s="40"/>
      <c r="C27" s="41"/>
      <c r="D27" s="41"/>
      <c r="E27" s="42"/>
      <c r="F27" s="42"/>
      <c r="G27" s="42"/>
      <c r="H27" s="42"/>
      <c r="I27" s="42"/>
      <c r="J27" s="38"/>
      <c r="K27" s="42"/>
      <c r="L27" s="42"/>
      <c r="M27" s="42"/>
      <c r="N27" s="42"/>
      <c r="O27" s="42"/>
      <c r="P27" s="42"/>
      <c r="R27" s="55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F27" s="39"/>
      <c r="AG27" s="3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T27" s="55"/>
      <c r="AU27" s="55"/>
      <c r="AV27" s="55"/>
    </row>
    <row r="28" spans="1:48" ht="13.5" customHeight="1" x14ac:dyDescent="0.2">
      <c r="A28" s="55"/>
      <c r="B28" s="40"/>
      <c r="C28" s="41"/>
      <c r="D28" s="41"/>
      <c r="E28" s="42"/>
      <c r="F28" s="42"/>
      <c r="G28" s="42"/>
      <c r="H28" s="42"/>
      <c r="I28" s="42"/>
      <c r="J28" s="38"/>
      <c r="K28" s="42"/>
      <c r="L28" s="42"/>
      <c r="M28" s="42"/>
      <c r="N28" s="42"/>
      <c r="O28" s="42"/>
      <c r="P28" s="42"/>
      <c r="R28" s="55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F28" s="39"/>
      <c r="AG28" s="3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T28" s="55"/>
      <c r="AU28" s="55"/>
      <c r="AV28" s="55"/>
    </row>
    <row r="29" spans="1:48" ht="13.5" customHeight="1" x14ac:dyDescent="0.2">
      <c r="A29" s="55"/>
      <c r="B29" s="40"/>
      <c r="C29" s="41"/>
      <c r="D29" s="41"/>
      <c r="E29" s="42"/>
      <c r="F29" s="42"/>
      <c r="G29" s="42"/>
      <c r="H29" s="42"/>
      <c r="I29" s="42"/>
      <c r="J29" s="38"/>
      <c r="K29" s="42"/>
      <c r="L29" s="42"/>
      <c r="M29" s="42"/>
      <c r="N29" s="42"/>
      <c r="O29" s="42"/>
      <c r="P29" s="42"/>
      <c r="R29" s="55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F29" s="39"/>
      <c r="AG29" s="3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T29" s="55"/>
      <c r="AU29" s="55"/>
      <c r="AV29" s="55"/>
    </row>
    <row r="30" spans="1:48" ht="13.5" customHeight="1" x14ac:dyDescent="0.2">
      <c r="A30" s="55"/>
      <c r="B30" s="40"/>
      <c r="C30" s="41"/>
      <c r="D30" s="41"/>
      <c r="E30" s="42"/>
      <c r="F30" s="42"/>
      <c r="G30" s="42"/>
      <c r="H30" s="42"/>
      <c r="I30" s="42"/>
      <c r="J30" s="38"/>
      <c r="K30" s="42"/>
      <c r="L30" s="42"/>
      <c r="M30" s="42"/>
      <c r="N30" s="42"/>
      <c r="O30" s="42"/>
      <c r="P30" s="42"/>
      <c r="R30" s="55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F30" s="39"/>
      <c r="AG30" s="3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T30" s="55"/>
      <c r="AU30" s="55"/>
      <c r="AV30" s="55"/>
    </row>
    <row r="31" spans="1:48" ht="13.5" customHeight="1" x14ac:dyDescent="0.2">
      <c r="A31" s="55"/>
      <c r="B31" s="40"/>
      <c r="C31" s="41"/>
      <c r="D31" s="41"/>
      <c r="E31" s="42"/>
      <c r="F31" s="42"/>
      <c r="G31" s="42"/>
      <c r="H31" s="42"/>
      <c r="I31" s="42"/>
      <c r="J31" s="38"/>
      <c r="K31" s="42"/>
      <c r="L31" s="42"/>
      <c r="M31" s="42"/>
      <c r="N31" s="42"/>
      <c r="O31" s="42"/>
      <c r="P31" s="42"/>
      <c r="R31" s="55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F31" s="39"/>
      <c r="AG31" s="3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T31" s="55"/>
      <c r="AU31" s="55"/>
      <c r="AV31" s="55"/>
    </row>
  </sheetData>
  <sortState columnSort="1" ref="AC2:AN7">
    <sortCondition descending="1" ref="AC2:AN2"/>
  </sortState>
  <mergeCells count="3">
    <mergeCell ref="D1:P1"/>
    <mergeCell ref="R1:AD1"/>
    <mergeCell ref="AF1:AR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AV31"/>
  <sheetViews>
    <sheetView zoomScaleNormal="100" workbookViewId="0">
      <pane xSplit="2" topLeftCell="C1" activePane="topRight" state="frozen"/>
      <selection pane="topRight"/>
    </sheetView>
  </sheetViews>
  <sheetFormatPr defaultColWidth="8.7109375" defaultRowHeight="12" x14ac:dyDescent="0.2"/>
  <cols>
    <col min="1" max="1" width="8.7109375" style="46" customWidth="1"/>
    <col min="2" max="2" width="38.85546875" style="45" customWidth="1"/>
    <col min="3" max="4" width="7.42578125" style="34" customWidth="1"/>
    <col min="5" max="16" width="7.7109375" style="46" customWidth="1"/>
    <col min="17" max="17" width="3" style="46" customWidth="1"/>
    <col min="18" max="30" width="7.7109375" style="46" customWidth="1"/>
    <col min="31" max="31" width="3" style="46" customWidth="1"/>
    <col min="32" max="44" width="7.7109375" style="47" customWidth="1"/>
    <col min="45" max="45" width="3" style="46" customWidth="1"/>
    <col min="46" max="48" width="8.7109375" style="46"/>
    <col min="49" max="16384" width="8.7109375" style="47"/>
  </cols>
  <sheetData>
    <row r="1" spans="1:48" s="74" customFormat="1" ht="37.5" customHeight="1" x14ac:dyDescent="0.25">
      <c r="A1" s="93" t="s">
        <v>135</v>
      </c>
      <c r="B1" s="77" t="s">
        <v>132</v>
      </c>
      <c r="C1" s="93"/>
      <c r="D1" s="93"/>
      <c r="E1" s="171" t="s">
        <v>57</v>
      </c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94"/>
      <c r="R1" s="169" t="s">
        <v>58</v>
      </c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70"/>
      <c r="AE1" s="94"/>
      <c r="AF1" s="167" t="s">
        <v>59</v>
      </c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8"/>
      <c r="AS1" s="94"/>
      <c r="AT1" s="95" t="s">
        <v>136</v>
      </c>
      <c r="AU1" s="95" t="s">
        <v>137</v>
      </c>
      <c r="AV1" s="95" t="s">
        <v>141</v>
      </c>
    </row>
    <row r="2" spans="1:48" s="60" customFormat="1" ht="13.5" customHeight="1" x14ac:dyDescent="0.2">
      <c r="A2" s="58"/>
      <c r="B2" s="35"/>
      <c r="C2" s="36" t="s">
        <v>30</v>
      </c>
      <c r="D2" s="36">
        <v>2022</v>
      </c>
      <c r="E2" s="36">
        <v>2021</v>
      </c>
      <c r="F2" s="36">
        <v>2020</v>
      </c>
      <c r="G2" s="36">
        <v>2019</v>
      </c>
      <c r="H2" s="36">
        <v>2018</v>
      </c>
      <c r="I2" s="36">
        <v>2017</v>
      </c>
      <c r="J2" s="36">
        <v>2016</v>
      </c>
      <c r="K2" s="36">
        <v>2015</v>
      </c>
      <c r="L2" s="36">
        <v>2014</v>
      </c>
      <c r="M2" s="36">
        <v>2013</v>
      </c>
      <c r="N2" s="36">
        <v>2012</v>
      </c>
      <c r="O2" s="36">
        <v>2011</v>
      </c>
      <c r="P2" s="36">
        <v>2010</v>
      </c>
      <c r="Q2" s="61"/>
      <c r="R2" s="33">
        <v>2022</v>
      </c>
      <c r="S2" s="33">
        <v>2021</v>
      </c>
      <c r="T2" s="33">
        <v>2020</v>
      </c>
      <c r="U2" s="33">
        <v>2019</v>
      </c>
      <c r="V2" s="33">
        <v>2018</v>
      </c>
      <c r="W2" s="33">
        <v>2017</v>
      </c>
      <c r="X2" s="33">
        <v>2016</v>
      </c>
      <c r="Y2" s="33">
        <v>2015</v>
      </c>
      <c r="Z2" s="33">
        <v>2014</v>
      </c>
      <c r="AA2" s="33">
        <v>2013</v>
      </c>
      <c r="AB2" s="33">
        <v>2012</v>
      </c>
      <c r="AC2" s="33">
        <v>2011</v>
      </c>
      <c r="AD2" s="33">
        <v>2010</v>
      </c>
      <c r="AE2" s="61"/>
      <c r="AF2" s="72">
        <v>2022</v>
      </c>
      <c r="AG2" s="72">
        <v>2021</v>
      </c>
      <c r="AH2" s="72">
        <v>2020</v>
      </c>
      <c r="AI2" s="72">
        <v>2019</v>
      </c>
      <c r="AJ2" s="72">
        <v>2018</v>
      </c>
      <c r="AK2" s="72">
        <v>2017</v>
      </c>
      <c r="AL2" s="72">
        <v>2016</v>
      </c>
      <c r="AM2" s="72">
        <v>2015</v>
      </c>
      <c r="AN2" s="72">
        <v>2014</v>
      </c>
      <c r="AO2" s="72">
        <v>2013</v>
      </c>
      <c r="AP2" s="72">
        <v>2012</v>
      </c>
      <c r="AQ2" s="72">
        <v>2011</v>
      </c>
      <c r="AR2" s="72">
        <v>2010</v>
      </c>
      <c r="AS2" s="61"/>
      <c r="AT2" s="58"/>
      <c r="AU2" s="58"/>
      <c r="AV2" s="58"/>
    </row>
    <row r="3" spans="1:48" s="66" customFormat="1" ht="13.5" customHeight="1" x14ac:dyDescent="0.2">
      <c r="A3" s="57"/>
      <c r="B3" s="54" t="s">
        <v>15</v>
      </c>
      <c r="C3" s="48"/>
      <c r="D3" s="48">
        <f>SUM(D4:D100)</f>
        <v>1477</v>
      </c>
      <c r="E3" s="49">
        <f>SUM(E4:E15)</f>
        <v>1470</v>
      </c>
      <c r="F3" s="49">
        <f t="shared" ref="F3:P3" si="0">SUM(F4:F15)</f>
        <v>1175</v>
      </c>
      <c r="G3" s="49">
        <f t="shared" si="0"/>
        <v>862</v>
      </c>
      <c r="H3" s="49">
        <f t="shared" si="0"/>
        <v>550</v>
      </c>
      <c r="I3" s="49">
        <f t="shared" si="0"/>
        <v>300</v>
      </c>
      <c r="J3" s="49">
        <f t="shared" si="0"/>
        <v>178</v>
      </c>
      <c r="K3" s="49">
        <f t="shared" si="0"/>
        <v>0</v>
      </c>
      <c r="L3" s="49">
        <f t="shared" si="0"/>
        <v>0</v>
      </c>
      <c r="M3" s="49">
        <f t="shared" si="0"/>
        <v>0</v>
      </c>
      <c r="N3" s="49">
        <f t="shared" si="0"/>
        <v>0</v>
      </c>
      <c r="O3" s="49">
        <f t="shared" si="0"/>
        <v>0</v>
      </c>
      <c r="P3" s="49">
        <f t="shared" si="0"/>
        <v>0</v>
      </c>
      <c r="Q3" s="65"/>
      <c r="R3" s="50">
        <f>SUM(R4:R100)</f>
        <v>7</v>
      </c>
      <c r="S3" s="50">
        <f>SUM(S4:S15)</f>
        <v>93</v>
      </c>
      <c r="T3" s="50">
        <f>SUM(T4:T15)</f>
        <v>23</v>
      </c>
      <c r="U3" s="50">
        <f t="shared" ref="U3:AD3" si="1">SUM(U4:U15)</f>
        <v>6</v>
      </c>
      <c r="V3" s="50">
        <f t="shared" si="1"/>
        <v>2</v>
      </c>
      <c r="W3" s="50">
        <f t="shared" si="1"/>
        <v>1</v>
      </c>
      <c r="X3" s="50">
        <f t="shared" si="1"/>
        <v>0</v>
      </c>
      <c r="Y3" s="50">
        <f t="shared" si="1"/>
        <v>0</v>
      </c>
      <c r="Z3" s="50">
        <f t="shared" si="1"/>
        <v>0</v>
      </c>
      <c r="AA3" s="50">
        <f t="shared" si="1"/>
        <v>0</v>
      </c>
      <c r="AB3" s="50">
        <f t="shared" si="1"/>
        <v>0</v>
      </c>
      <c r="AC3" s="50">
        <f t="shared" si="1"/>
        <v>0</v>
      </c>
      <c r="AD3" s="50">
        <f t="shared" si="1"/>
        <v>0</v>
      </c>
      <c r="AE3" s="65"/>
      <c r="AF3" s="144">
        <f>SUM(AF4:AF100)</f>
        <v>11</v>
      </c>
      <c r="AG3" s="144">
        <f>SUM(AG4:AG15)</f>
        <v>11</v>
      </c>
      <c r="AH3" s="144">
        <f t="shared" ref="AH3:AR3" si="2">SUM(AH4:AH15)</f>
        <v>11</v>
      </c>
      <c r="AI3" s="144">
        <f t="shared" si="2"/>
        <v>11</v>
      </c>
      <c r="AJ3" s="144">
        <f t="shared" si="2"/>
        <v>10</v>
      </c>
      <c r="AK3" s="144">
        <f t="shared" si="2"/>
        <v>9</v>
      </c>
      <c r="AL3" s="144">
        <f t="shared" si="2"/>
        <v>8</v>
      </c>
      <c r="AM3" s="144">
        <f t="shared" si="2"/>
        <v>0</v>
      </c>
      <c r="AN3" s="144">
        <f t="shared" si="2"/>
        <v>0</v>
      </c>
      <c r="AO3" s="144">
        <f t="shared" si="2"/>
        <v>0</v>
      </c>
      <c r="AP3" s="144">
        <f t="shared" si="2"/>
        <v>0</v>
      </c>
      <c r="AQ3" s="144">
        <f t="shared" si="2"/>
        <v>0</v>
      </c>
      <c r="AR3" s="144">
        <f t="shared" si="2"/>
        <v>0</v>
      </c>
      <c r="AS3" s="65"/>
      <c r="AT3" s="57">
        <f>SUM(AT4:AT31)</f>
        <v>7</v>
      </c>
      <c r="AU3" s="57">
        <f>SUM(AU4:AU31)</f>
        <v>4</v>
      </c>
      <c r="AV3" s="57">
        <f>SUM(AV4:AV31)</f>
        <v>5</v>
      </c>
    </row>
    <row r="4" spans="1:48" s="92" customFormat="1" ht="13.5" customHeight="1" x14ac:dyDescent="0.2">
      <c r="A4" s="80">
        <v>306407</v>
      </c>
      <c r="B4" s="87" t="s">
        <v>41</v>
      </c>
      <c r="C4" s="88">
        <v>2016</v>
      </c>
      <c r="D4" s="88">
        <v>1</v>
      </c>
      <c r="E4" s="83">
        <v>1</v>
      </c>
      <c r="F4" s="83">
        <v>2</v>
      </c>
      <c r="G4" s="83">
        <v>4</v>
      </c>
      <c r="H4" s="83">
        <v>4</v>
      </c>
      <c r="I4" s="83">
        <v>4</v>
      </c>
      <c r="J4" s="84">
        <v>5</v>
      </c>
      <c r="K4" s="83">
        <v>0</v>
      </c>
      <c r="L4" s="83">
        <v>0</v>
      </c>
      <c r="M4" s="83">
        <v>0</v>
      </c>
      <c r="N4" s="83">
        <v>0</v>
      </c>
      <c r="O4" s="83">
        <v>0</v>
      </c>
      <c r="P4" s="83">
        <v>0</v>
      </c>
      <c r="Q4" s="91"/>
      <c r="R4" s="83">
        <v>0</v>
      </c>
      <c r="S4" s="83">
        <v>0</v>
      </c>
      <c r="T4" s="83">
        <v>0</v>
      </c>
      <c r="U4" s="83">
        <v>0</v>
      </c>
      <c r="V4" s="83">
        <v>0</v>
      </c>
      <c r="W4" s="83">
        <v>0</v>
      </c>
      <c r="X4" s="83">
        <v>0</v>
      </c>
      <c r="Y4" s="83">
        <v>0</v>
      </c>
      <c r="Z4" s="83">
        <v>0</v>
      </c>
      <c r="AA4" s="83">
        <v>0</v>
      </c>
      <c r="AB4" s="83">
        <v>0</v>
      </c>
      <c r="AC4" s="83">
        <v>0</v>
      </c>
      <c r="AD4" s="83">
        <v>0</v>
      </c>
      <c r="AE4" s="91"/>
      <c r="AF4" s="90">
        <v>1</v>
      </c>
      <c r="AG4" s="90">
        <v>1</v>
      </c>
      <c r="AH4" s="90">
        <v>1</v>
      </c>
      <c r="AI4" s="90">
        <v>1</v>
      </c>
      <c r="AJ4" s="90">
        <v>1</v>
      </c>
      <c r="AK4" s="90">
        <v>1</v>
      </c>
      <c r="AL4" s="90">
        <v>1</v>
      </c>
      <c r="AM4" s="90">
        <v>0</v>
      </c>
      <c r="AN4" s="90">
        <v>0</v>
      </c>
      <c r="AO4" s="90">
        <v>0</v>
      </c>
      <c r="AP4" s="90">
        <v>0</v>
      </c>
      <c r="AQ4" s="90">
        <v>0</v>
      </c>
      <c r="AR4" s="90">
        <v>0</v>
      </c>
      <c r="AS4" s="91"/>
      <c r="AT4" s="80">
        <v>1</v>
      </c>
      <c r="AU4" s="80"/>
      <c r="AV4" s="80"/>
    </row>
    <row r="5" spans="1:48" s="92" customFormat="1" ht="13.5" customHeight="1" x14ac:dyDescent="0.2">
      <c r="A5" s="80">
        <v>298922</v>
      </c>
      <c r="B5" s="87" t="s">
        <v>42</v>
      </c>
      <c r="C5" s="88">
        <v>2016</v>
      </c>
      <c r="D5" s="88">
        <v>1</v>
      </c>
      <c r="E5" s="83">
        <v>1</v>
      </c>
      <c r="F5" s="83">
        <v>1</v>
      </c>
      <c r="G5" s="83">
        <v>15</v>
      </c>
      <c r="H5" s="83">
        <v>17</v>
      </c>
      <c r="I5" s="83">
        <v>18</v>
      </c>
      <c r="J5" s="84">
        <v>22</v>
      </c>
      <c r="K5" s="83">
        <v>0</v>
      </c>
      <c r="L5" s="83">
        <v>0</v>
      </c>
      <c r="M5" s="83">
        <v>0</v>
      </c>
      <c r="N5" s="83">
        <v>0</v>
      </c>
      <c r="O5" s="83">
        <v>0</v>
      </c>
      <c r="P5" s="83">
        <v>0</v>
      </c>
      <c r="Q5" s="91"/>
      <c r="R5" s="83">
        <v>0</v>
      </c>
      <c r="S5" s="83">
        <v>0</v>
      </c>
      <c r="T5" s="83">
        <v>2</v>
      </c>
      <c r="U5" s="83">
        <v>1</v>
      </c>
      <c r="V5" s="83">
        <v>1</v>
      </c>
      <c r="W5" s="83">
        <v>0</v>
      </c>
      <c r="X5" s="83">
        <v>0</v>
      </c>
      <c r="Y5" s="83">
        <v>0</v>
      </c>
      <c r="Z5" s="83">
        <v>0</v>
      </c>
      <c r="AA5" s="83">
        <v>0</v>
      </c>
      <c r="AB5" s="83">
        <v>0</v>
      </c>
      <c r="AC5" s="83">
        <v>0</v>
      </c>
      <c r="AD5" s="83">
        <v>0</v>
      </c>
      <c r="AE5" s="91"/>
      <c r="AF5" s="90">
        <v>1</v>
      </c>
      <c r="AG5" s="90">
        <v>1</v>
      </c>
      <c r="AH5" s="90">
        <v>1</v>
      </c>
      <c r="AI5" s="90">
        <v>1</v>
      </c>
      <c r="AJ5" s="90">
        <v>1</v>
      </c>
      <c r="AK5" s="90">
        <v>1</v>
      </c>
      <c r="AL5" s="90">
        <v>1</v>
      </c>
      <c r="AM5" s="90">
        <v>0</v>
      </c>
      <c r="AN5" s="90">
        <v>0</v>
      </c>
      <c r="AO5" s="90">
        <v>0</v>
      </c>
      <c r="AP5" s="90">
        <v>0</v>
      </c>
      <c r="AQ5" s="90">
        <v>0</v>
      </c>
      <c r="AR5" s="90">
        <v>0</v>
      </c>
      <c r="AS5" s="91"/>
      <c r="AT5" s="80">
        <v>1</v>
      </c>
      <c r="AU5" s="80">
        <v>1</v>
      </c>
      <c r="AV5" s="80"/>
    </row>
    <row r="6" spans="1:48" ht="13.5" customHeight="1" x14ac:dyDescent="0.2">
      <c r="A6" s="55">
        <v>392379</v>
      </c>
      <c r="B6" s="40" t="s">
        <v>8</v>
      </c>
      <c r="C6" s="41">
        <v>2019</v>
      </c>
      <c r="D6" s="41">
        <v>210</v>
      </c>
      <c r="E6" s="42">
        <v>204</v>
      </c>
      <c r="F6" s="42">
        <v>132</v>
      </c>
      <c r="G6" s="42">
        <v>61</v>
      </c>
      <c r="H6" s="42">
        <v>0</v>
      </c>
      <c r="I6" s="42">
        <v>0</v>
      </c>
      <c r="J6" s="38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R6" s="42">
        <v>0</v>
      </c>
      <c r="S6" s="42">
        <v>0</v>
      </c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F6" s="59">
        <v>1</v>
      </c>
      <c r="AG6" s="59">
        <v>1</v>
      </c>
      <c r="AH6" s="59">
        <v>1</v>
      </c>
      <c r="AI6" s="59">
        <v>1</v>
      </c>
      <c r="AJ6" s="59">
        <v>0</v>
      </c>
      <c r="AK6" s="59">
        <v>0</v>
      </c>
      <c r="AL6" s="59">
        <v>0</v>
      </c>
      <c r="AM6" s="59">
        <v>0</v>
      </c>
      <c r="AN6" s="59">
        <v>0</v>
      </c>
      <c r="AO6" s="59">
        <v>0</v>
      </c>
      <c r="AP6" s="59">
        <v>0</v>
      </c>
      <c r="AQ6" s="59">
        <v>0</v>
      </c>
      <c r="AR6" s="59">
        <v>0</v>
      </c>
      <c r="AT6" s="55"/>
      <c r="AU6" s="55"/>
      <c r="AV6" s="55">
        <v>1</v>
      </c>
    </row>
    <row r="7" spans="1:48" s="92" customFormat="1" ht="13.5" customHeight="1" x14ac:dyDescent="0.2">
      <c r="A7" s="80">
        <v>298931</v>
      </c>
      <c r="B7" s="87" t="s">
        <v>50</v>
      </c>
      <c r="C7" s="88">
        <v>2016</v>
      </c>
      <c r="D7" s="88">
        <v>0</v>
      </c>
      <c r="E7" s="83">
        <v>0</v>
      </c>
      <c r="F7" s="83">
        <v>0</v>
      </c>
      <c r="G7" s="83">
        <v>0</v>
      </c>
      <c r="H7" s="83">
        <v>0</v>
      </c>
      <c r="I7" s="83">
        <v>0</v>
      </c>
      <c r="J7" s="84">
        <v>1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91"/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1</v>
      </c>
      <c r="X7" s="83">
        <v>0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83">
        <v>0</v>
      </c>
      <c r="AE7" s="91"/>
      <c r="AF7" s="90" t="s">
        <v>52</v>
      </c>
      <c r="AG7" s="90" t="s">
        <v>52</v>
      </c>
      <c r="AH7" s="90" t="s">
        <v>52</v>
      </c>
      <c r="AI7" s="90" t="s">
        <v>52</v>
      </c>
      <c r="AJ7" s="90" t="s">
        <v>52</v>
      </c>
      <c r="AK7" s="90" t="s">
        <v>52</v>
      </c>
      <c r="AL7" s="90">
        <v>1</v>
      </c>
      <c r="AM7" s="90"/>
      <c r="AN7" s="90"/>
      <c r="AO7" s="90"/>
      <c r="AP7" s="90"/>
      <c r="AQ7" s="90"/>
      <c r="AR7" s="90"/>
      <c r="AS7" s="91"/>
      <c r="AT7" s="80">
        <v>1</v>
      </c>
      <c r="AU7" s="80"/>
      <c r="AV7" s="80"/>
    </row>
    <row r="8" spans="1:48" s="92" customFormat="1" ht="13.5" customHeight="1" x14ac:dyDescent="0.2">
      <c r="A8" s="80">
        <v>298927</v>
      </c>
      <c r="B8" s="87" t="s">
        <v>43</v>
      </c>
      <c r="C8" s="82">
        <v>2016</v>
      </c>
      <c r="D8" s="82">
        <v>2</v>
      </c>
      <c r="E8" s="83">
        <v>3</v>
      </c>
      <c r="F8" s="83">
        <v>3</v>
      </c>
      <c r="G8" s="83">
        <v>6</v>
      </c>
      <c r="H8" s="83">
        <v>11</v>
      </c>
      <c r="I8" s="83">
        <v>11</v>
      </c>
      <c r="J8" s="84">
        <v>16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91"/>
      <c r="R8" s="83">
        <v>0</v>
      </c>
      <c r="S8" s="83">
        <v>0</v>
      </c>
      <c r="T8" s="83">
        <v>0</v>
      </c>
      <c r="U8" s="83">
        <v>1</v>
      </c>
      <c r="V8" s="83">
        <v>0</v>
      </c>
      <c r="W8" s="83">
        <v>0</v>
      </c>
      <c r="X8" s="83">
        <v>0</v>
      </c>
      <c r="Y8" s="83">
        <v>0</v>
      </c>
      <c r="Z8" s="83">
        <v>0</v>
      </c>
      <c r="AA8" s="83">
        <v>0</v>
      </c>
      <c r="AB8" s="83">
        <v>0</v>
      </c>
      <c r="AC8" s="83">
        <v>0</v>
      </c>
      <c r="AD8" s="83">
        <v>0</v>
      </c>
      <c r="AE8" s="91"/>
      <c r="AF8" s="90">
        <v>1</v>
      </c>
      <c r="AG8" s="90">
        <v>1</v>
      </c>
      <c r="AH8" s="90">
        <v>1</v>
      </c>
      <c r="AI8" s="90">
        <v>1</v>
      </c>
      <c r="AJ8" s="90">
        <v>1</v>
      </c>
      <c r="AK8" s="90">
        <v>1</v>
      </c>
      <c r="AL8" s="90">
        <v>1</v>
      </c>
      <c r="AM8" s="90">
        <v>0</v>
      </c>
      <c r="AN8" s="90">
        <v>0</v>
      </c>
      <c r="AO8" s="90">
        <v>0</v>
      </c>
      <c r="AP8" s="90">
        <v>0</v>
      </c>
      <c r="AQ8" s="90">
        <v>0</v>
      </c>
      <c r="AR8" s="90">
        <v>0</v>
      </c>
      <c r="AS8" s="91"/>
      <c r="AT8" s="80">
        <v>1</v>
      </c>
      <c r="AU8" s="80">
        <v>1</v>
      </c>
      <c r="AV8" s="80"/>
    </row>
    <row r="9" spans="1:48" ht="13.5" customHeight="1" x14ac:dyDescent="0.2">
      <c r="A9" s="55">
        <v>375295</v>
      </c>
      <c r="B9" s="40" t="s">
        <v>27</v>
      </c>
      <c r="C9" s="51">
        <v>2018</v>
      </c>
      <c r="D9" s="51">
        <v>343</v>
      </c>
      <c r="E9" s="42">
        <v>340</v>
      </c>
      <c r="F9" s="42">
        <v>240</v>
      </c>
      <c r="G9" s="42">
        <v>151</v>
      </c>
      <c r="H9" s="42">
        <v>62</v>
      </c>
      <c r="I9" s="42">
        <v>0</v>
      </c>
      <c r="J9" s="38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R9" s="42">
        <v>0</v>
      </c>
      <c r="S9" s="42">
        <v>0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F9" s="59">
        <v>1</v>
      </c>
      <c r="AG9" s="59">
        <v>1</v>
      </c>
      <c r="AH9" s="59">
        <v>1</v>
      </c>
      <c r="AI9" s="59">
        <v>1</v>
      </c>
      <c r="AJ9" s="59">
        <v>1</v>
      </c>
      <c r="AK9" s="59">
        <v>0</v>
      </c>
      <c r="AL9" s="59">
        <v>0</v>
      </c>
      <c r="AM9" s="59">
        <v>0</v>
      </c>
      <c r="AN9" s="59">
        <v>0</v>
      </c>
      <c r="AO9" s="59">
        <v>0</v>
      </c>
      <c r="AP9" s="59">
        <v>0</v>
      </c>
      <c r="AQ9" s="59">
        <v>0</v>
      </c>
      <c r="AR9" s="59">
        <v>0</v>
      </c>
      <c r="AT9" s="55"/>
      <c r="AU9" s="55"/>
      <c r="AV9" s="55">
        <v>1</v>
      </c>
    </row>
    <row r="10" spans="1:48" s="92" customFormat="1" ht="13.5" customHeight="1" x14ac:dyDescent="0.2">
      <c r="A10" s="80">
        <v>298936</v>
      </c>
      <c r="B10" s="87" t="s">
        <v>44</v>
      </c>
      <c r="C10" s="88">
        <v>2016</v>
      </c>
      <c r="D10" s="88">
        <v>3</v>
      </c>
      <c r="E10" s="83">
        <v>3</v>
      </c>
      <c r="F10" s="83">
        <v>5</v>
      </c>
      <c r="G10" s="83">
        <v>14</v>
      </c>
      <c r="H10" s="83">
        <v>24</v>
      </c>
      <c r="I10" s="83">
        <v>31</v>
      </c>
      <c r="J10" s="84">
        <v>40</v>
      </c>
      <c r="K10" s="83">
        <v>0</v>
      </c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91"/>
      <c r="R10" s="83">
        <v>0</v>
      </c>
      <c r="S10" s="83">
        <v>0</v>
      </c>
      <c r="T10" s="83">
        <v>2</v>
      </c>
      <c r="U10" s="83">
        <v>2</v>
      </c>
      <c r="V10" s="83">
        <v>1</v>
      </c>
      <c r="W10" s="83">
        <v>0</v>
      </c>
      <c r="X10" s="8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  <c r="AD10" s="83">
        <v>0</v>
      </c>
      <c r="AE10" s="91"/>
      <c r="AF10" s="90">
        <v>1</v>
      </c>
      <c r="AG10" s="90">
        <v>1</v>
      </c>
      <c r="AH10" s="90">
        <v>1</v>
      </c>
      <c r="AI10" s="90">
        <v>1</v>
      </c>
      <c r="AJ10" s="90">
        <v>1</v>
      </c>
      <c r="AK10" s="90">
        <v>1</v>
      </c>
      <c r="AL10" s="90">
        <v>1</v>
      </c>
      <c r="AM10" s="90">
        <v>0</v>
      </c>
      <c r="AN10" s="90">
        <v>0</v>
      </c>
      <c r="AO10" s="90">
        <v>0</v>
      </c>
      <c r="AP10" s="90">
        <v>0</v>
      </c>
      <c r="AQ10" s="90">
        <v>0</v>
      </c>
      <c r="AR10" s="90">
        <v>0</v>
      </c>
      <c r="AS10" s="91"/>
      <c r="AT10" s="80">
        <v>1</v>
      </c>
      <c r="AU10" s="80">
        <v>1</v>
      </c>
      <c r="AV10" s="80"/>
    </row>
    <row r="11" spans="1:48" ht="13.5" customHeight="1" x14ac:dyDescent="0.2">
      <c r="A11" s="55">
        <v>320989</v>
      </c>
      <c r="B11" s="40" t="s">
        <v>9</v>
      </c>
      <c r="C11" s="41">
        <v>2017</v>
      </c>
      <c r="D11" s="41">
        <v>273</v>
      </c>
      <c r="E11" s="42">
        <v>275</v>
      </c>
      <c r="F11" s="42">
        <v>242</v>
      </c>
      <c r="G11" s="42">
        <v>170</v>
      </c>
      <c r="H11" s="42">
        <v>102</v>
      </c>
      <c r="I11" s="42">
        <v>40</v>
      </c>
      <c r="J11" s="38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R11" s="42">
        <v>2</v>
      </c>
      <c r="S11" s="42">
        <v>35</v>
      </c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F11" s="59">
        <v>1</v>
      </c>
      <c r="AG11" s="59">
        <v>1</v>
      </c>
      <c r="AH11" s="59">
        <v>1</v>
      </c>
      <c r="AI11" s="59">
        <v>1</v>
      </c>
      <c r="AJ11" s="59">
        <v>1</v>
      </c>
      <c r="AK11" s="59">
        <v>1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T11" s="55"/>
      <c r="AU11" s="55"/>
      <c r="AV11" s="55">
        <v>1</v>
      </c>
    </row>
    <row r="12" spans="1:48" ht="13.5" customHeight="1" x14ac:dyDescent="0.2">
      <c r="A12" s="55">
        <v>320175</v>
      </c>
      <c r="B12" s="40" t="s">
        <v>28</v>
      </c>
      <c r="C12" s="41">
        <v>2017</v>
      </c>
      <c r="D12" s="41">
        <v>296</v>
      </c>
      <c r="E12" s="42">
        <v>288</v>
      </c>
      <c r="F12" s="42">
        <v>228</v>
      </c>
      <c r="G12" s="42">
        <v>160</v>
      </c>
      <c r="H12" s="42">
        <v>100</v>
      </c>
      <c r="I12" s="42">
        <v>41</v>
      </c>
      <c r="J12" s="38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R12" s="42">
        <v>1</v>
      </c>
      <c r="S12" s="42">
        <v>12</v>
      </c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F12" s="59">
        <v>1</v>
      </c>
      <c r="AG12" s="59">
        <v>1</v>
      </c>
      <c r="AH12" s="59">
        <v>1</v>
      </c>
      <c r="AI12" s="59">
        <v>1</v>
      </c>
      <c r="AJ12" s="59">
        <v>1</v>
      </c>
      <c r="AK12" s="59">
        <v>1</v>
      </c>
      <c r="AL12" s="59">
        <v>0</v>
      </c>
      <c r="AM12" s="59">
        <v>0</v>
      </c>
      <c r="AN12" s="59">
        <v>0</v>
      </c>
      <c r="AO12" s="59">
        <v>0</v>
      </c>
      <c r="AP12" s="59">
        <v>0</v>
      </c>
      <c r="AQ12" s="59">
        <v>0</v>
      </c>
      <c r="AR12" s="59">
        <v>0</v>
      </c>
      <c r="AT12" s="55"/>
      <c r="AU12" s="55"/>
      <c r="AV12" s="55">
        <v>1</v>
      </c>
    </row>
    <row r="13" spans="1:48" s="92" customFormat="1" ht="13.5" customHeight="1" x14ac:dyDescent="0.2">
      <c r="A13" s="80">
        <v>298961</v>
      </c>
      <c r="B13" s="87" t="s">
        <v>45</v>
      </c>
      <c r="C13" s="82">
        <v>2016</v>
      </c>
      <c r="D13" s="82">
        <v>1</v>
      </c>
      <c r="E13" s="83">
        <v>2</v>
      </c>
      <c r="F13" s="83">
        <v>6</v>
      </c>
      <c r="G13" s="83">
        <v>16</v>
      </c>
      <c r="H13" s="83">
        <v>24</v>
      </c>
      <c r="I13" s="83">
        <v>24</v>
      </c>
      <c r="J13" s="84">
        <v>25</v>
      </c>
      <c r="K13" s="83">
        <v>0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91"/>
      <c r="R13" s="83">
        <v>0</v>
      </c>
      <c r="S13" s="83">
        <v>0</v>
      </c>
      <c r="T13" s="83">
        <v>1</v>
      </c>
      <c r="U13" s="83">
        <v>2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83">
        <v>0</v>
      </c>
      <c r="AE13" s="91"/>
      <c r="AF13" s="90">
        <v>1</v>
      </c>
      <c r="AG13" s="90">
        <v>1</v>
      </c>
      <c r="AH13" s="90">
        <v>1</v>
      </c>
      <c r="AI13" s="90">
        <v>1</v>
      </c>
      <c r="AJ13" s="90">
        <v>1</v>
      </c>
      <c r="AK13" s="90">
        <v>1</v>
      </c>
      <c r="AL13" s="90">
        <v>1</v>
      </c>
      <c r="AM13" s="90">
        <v>0</v>
      </c>
      <c r="AN13" s="90">
        <v>0</v>
      </c>
      <c r="AO13" s="90">
        <v>0</v>
      </c>
      <c r="AP13" s="90">
        <v>0</v>
      </c>
      <c r="AQ13" s="90">
        <v>0</v>
      </c>
      <c r="AR13" s="90">
        <v>0</v>
      </c>
      <c r="AS13" s="91"/>
      <c r="AT13" s="80">
        <v>1</v>
      </c>
      <c r="AU13" s="80">
        <v>1</v>
      </c>
      <c r="AV13" s="80"/>
    </row>
    <row r="14" spans="1:48" s="92" customFormat="1" ht="13.5" customHeight="1" x14ac:dyDescent="0.2">
      <c r="A14" s="80">
        <v>306412</v>
      </c>
      <c r="B14" s="87" t="s">
        <v>46</v>
      </c>
      <c r="C14" s="82">
        <v>2016</v>
      </c>
      <c r="D14" s="82">
        <v>1</v>
      </c>
      <c r="E14" s="83">
        <v>2</v>
      </c>
      <c r="F14" s="83">
        <v>2</v>
      </c>
      <c r="G14" s="83">
        <v>12</v>
      </c>
      <c r="H14" s="83">
        <v>15</v>
      </c>
      <c r="I14" s="83">
        <v>16</v>
      </c>
      <c r="J14" s="84">
        <v>16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91"/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  <c r="Y14" s="83">
        <v>0</v>
      </c>
      <c r="Z14" s="83">
        <v>0</v>
      </c>
      <c r="AA14" s="83">
        <v>0</v>
      </c>
      <c r="AB14" s="83">
        <v>0</v>
      </c>
      <c r="AC14" s="83">
        <v>0</v>
      </c>
      <c r="AD14" s="83">
        <v>0</v>
      </c>
      <c r="AE14" s="91"/>
      <c r="AF14" s="90">
        <v>1</v>
      </c>
      <c r="AG14" s="90">
        <v>1</v>
      </c>
      <c r="AH14" s="90">
        <v>1</v>
      </c>
      <c r="AI14" s="90">
        <v>1</v>
      </c>
      <c r="AJ14" s="90">
        <v>1</v>
      </c>
      <c r="AK14" s="90">
        <v>1</v>
      </c>
      <c r="AL14" s="90">
        <v>1</v>
      </c>
      <c r="AM14" s="90">
        <v>0</v>
      </c>
      <c r="AN14" s="90">
        <v>0</v>
      </c>
      <c r="AO14" s="90">
        <v>0</v>
      </c>
      <c r="AP14" s="90">
        <v>0</v>
      </c>
      <c r="AQ14" s="90">
        <v>0</v>
      </c>
      <c r="AR14" s="90">
        <v>0</v>
      </c>
      <c r="AS14" s="91"/>
      <c r="AT14" s="80">
        <v>1</v>
      </c>
      <c r="AU14" s="80"/>
      <c r="AV14" s="80"/>
    </row>
    <row r="15" spans="1:48" ht="13.5" customHeight="1" x14ac:dyDescent="0.2">
      <c r="A15" s="55">
        <v>292555</v>
      </c>
      <c r="B15" s="40" t="s">
        <v>10</v>
      </c>
      <c r="C15" s="41">
        <v>2016</v>
      </c>
      <c r="D15" s="41">
        <v>346</v>
      </c>
      <c r="E15" s="42">
        <v>351</v>
      </c>
      <c r="F15" s="42">
        <v>314</v>
      </c>
      <c r="G15" s="42">
        <v>253</v>
      </c>
      <c r="H15" s="42">
        <v>191</v>
      </c>
      <c r="I15" s="42">
        <v>115</v>
      </c>
      <c r="J15" s="38">
        <v>53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R15" s="42">
        <v>4</v>
      </c>
      <c r="S15" s="42">
        <v>46</v>
      </c>
      <c r="T15" s="42">
        <v>18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F15" s="59">
        <v>1</v>
      </c>
      <c r="AG15" s="59">
        <v>1</v>
      </c>
      <c r="AH15" s="59">
        <v>1</v>
      </c>
      <c r="AI15" s="59">
        <v>1</v>
      </c>
      <c r="AJ15" s="59">
        <v>1</v>
      </c>
      <c r="AK15" s="59">
        <v>1</v>
      </c>
      <c r="AL15" s="59">
        <v>1</v>
      </c>
      <c r="AM15" s="59">
        <v>0</v>
      </c>
      <c r="AN15" s="59">
        <v>0</v>
      </c>
      <c r="AO15" s="59">
        <v>0</v>
      </c>
      <c r="AP15" s="59">
        <v>0</v>
      </c>
      <c r="AQ15" s="59">
        <v>0</v>
      </c>
      <c r="AR15" s="59">
        <v>0</v>
      </c>
      <c r="AT15" s="55"/>
      <c r="AU15" s="55"/>
      <c r="AV15" s="55">
        <v>1</v>
      </c>
    </row>
    <row r="16" spans="1:48" ht="13.5" customHeight="1" x14ac:dyDescent="0.2">
      <c r="A16" s="55"/>
      <c r="B16" s="40"/>
      <c r="C16" s="51"/>
      <c r="D16" s="51"/>
      <c r="E16" s="42"/>
      <c r="F16" s="42"/>
      <c r="G16" s="42"/>
      <c r="H16" s="42"/>
      <c r="I16" s="42"/>
      <c r="J16" s="38"/>
      <c r="K16" s="42"/>
      <c r="L16" s="42"/>
      <c r="M16" s="42"/>
      <c r="N16" s="42"/>
      <c r="O16" s="42"/>
      <c r="P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T16" s="55"/>
      <c r="AU16" s="55"/>
      <c r="AV16" s="55"/>
    </row>
    <row r="17" spans="1:48" ht="13.5" customHeight="1" x14ac:dyDescent="0.2">
      <c r="A17" s="55"/>
      <c r="B17" s="40"/>
      <c r="C17" s="51"/>
      <c r="D17" s="51"/>
      <c r="E17" s="42"/>
      <c r="F17" s="42"/>
      <c r="G17" s="42"/>
      <c r="H17" s="42"/>
      <c r="I17" s="42"/>
      <c r="J17" s="38"/>
      <c r="K17" s="42"/>
      <c r="L17" s="42"/>
      <c r="M17" s="42"/>
      <c r="N17" s="42"/>
      <c r="O17" s="42"/>
      <c r="P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T17" s="55"/>
      <c r="AU17" s="55"/>
      <c r="AV17" s="55"/>
    </row>
    <row r="18" spans="1:48" ht="13.5" customHeight="1" x14ac:dyDescent="0.45">
      <c r="A18" s="55"/>
      <c r="B18" s="40"/>
      <c r="C18" s="41"/>
      <c r="D18" s="41"/>
      <c r="E18" s="42"/>
      <c r="F18" s="42"/>
      <c r="G18" s="42"/>
      <c r="H18" s="42"/>
      <c r="I18" s="42"/>
      <c r="J18" s="38"/>
      <c r="K18" s="42"/>
      <c r="L18" s="42"/>
      <c r="M18" s="42"/>
      <c r="N18" s="42"/>
      <c r="O18" s="42"/>
      <c r="P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T18" s="55"/>
      <c r="AU18" s="55"/>
      <c r="AV18" s="55"/>
    </row>
    <row r="19" spans="1:48" ht="13.5" customHeight="1" x14ac:dyDescent="0.45">
      <c r="A19" s="55"/>
      <c r="B19" s="40"/>
      <c r="C19" s="41"/>
      <c r="D19" s="41"/>
      <c r="E19" s="42"/>
      <c r="F19" s="42"/>
      <c r="G19" s="42"/>
      <c r="H19" s="42"/>
      <c r="I19" s="42"/>
      <c r="J19" s="38"/>
      <c r="K19" s="42"/>
      <c r="L19" s="42"/>
      <c r="M19" s="42"/>
      <c r="N19" s="42"/>
      <c r="O19" s="42"/>
      <c r="P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T19" s="55"/>
      <c r="AU19" s="55"/>
      <c r="AV19" s="55"/>
    </row>
    <row r="20" spans="1:48" ht="13.5" customHeight="1" x14ac:dyDescent="0.45">
      <c r="A20" s="55"/>
      <c r="B20" s="40"/>
      <c r="C20" s="41"/>
      <c r="D20" s="41"/>
      <c r="E20" s="42"/>
      <c r="F20" s="42"/>
      <c r="G20" s="42"/>
      <c r="H20" s="42"/>
      <c r="I20" s="42"/>
      <c r="J20" s="38"/>
      <c r="K20" s="42"/>
      <c r="L20" s="42"/>
      <c r="M20" s="42"/>
      <c r="N20" s="42"/>
      <c r="O20" s="42"/>
      <c r="P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T20" s="55"/>
      <c r="AU20" s="55"/>
      <c r="AV20" s="55"/>
    </row>
    <row r="21" spans="1:48" ht="13.5" customHeight="1" x14ac:dyDescent="0.2">
      <c r="A21" s="55"/>
      <c r="B21" s="40"/>
      <c r="C21" s="41"/>
      <c r="D21" s="41"/>
      <c r="E21" s="42"/>
      <c r="F21" s="42"/>
      <c r="G21" s="42"/>
      <c r="H21" s="42"/>
      <c r="I21" s="42"/>
      <c r="J21" s="38"/>
      <c r="K21" s="42"/>
      <c r="L21" s="42"/>
      <c r="M21" s="42"/>
      <c r="N21" s="42"/>
      <c r="O21" s="42"/>
      <c r="P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T21" s="55"/>
      <c r="AU21" s="55"/>
      <c r="AV21" s="55"/>
    </row>
    <row r="22" spans="1:48" ht="13.5" customHeight="1" x14ac:dyDescent="0.2">
      <c r="A22" s="55"/>
      <c r="B22" s="40"/>
      <c r="C22" s="41"/>
      <c r="D22" s="41"/>
      <c r="E22" s="42"/>
      <c r="F22" s="42"/>
      <c r="G22" s="42"/>
      <c r="H22" s="42"/>
      <c r="I22" s="42"/>
      <c r="J22" s="38"/>
      <c r="K22" s="42"/>
      <c r="L22" s="42"/>
      <c r="M22" s="42"/>
      <c r="N22" s="42"/>
      <c r="O22" s="42"/>
      <c r="P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T22" s="55"/>
      <c r="AU22" s="55"/>
      <c r="AV22" s="55"/>
    </row>
    <row r="23" spans="1:48" ht="13.5" customHeight="1" x14ac:dyDescent="0.2">
      <c r="A23" s="55"/>
      <c r="B23" s="40"/>
      <c r="C23" s="41"/>
      <c r="D23" s="41"/>
      <c r="E23" s="42"/>
      <c r="F23" s="42"/>
      <c r="G23" s="42"/>
      <c r="H23" s="42"/>
      <c r="I23" s="42"/>
      <c r="J23" s="38"/>
      <c r="K23" s="42"/>
      <c r="L23" s="42"/>
      <c r="M23" s="42"/>
      <c r="N23" s="42"/>
      <c r="O23" s="42"/>
      <c r="P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T23" s="55"/>
      <c r="AU23" s="55"/>
      <c r="AV23" s="55"/>
    </row>
    <row r="24" spans="1:48" ht="13.5" customHeight="1" x14ac:dyDescent="0.2">
      <c r="A24" s="55"/>
      <c r="B24" s="40"/>
      <c r="C24" s="51"/>
      <c r="D24" s="51"/>
      <c r="E24" s="42"/>
      <c r="F24" s="42"/>
      <c r="G24" s="42"/>
      <c r="H24" s="42"/>
      <c r="I24" s="42"/>
      <c r="J24" s="38"/>
      <c r="K24" s="42"/>
      <c r="L24" s="42"/>
      <c r="M24" s="42"/>
      <c r="N24" s="42"/>
      <c r="O24" s="42"/>
      <c r="P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T24" s="55"/>
      <c r="AU24" s="55"/>
      <c r="AV24" s="55"/>
    </row>
    <row r="25" spans="1:48" ht="13.5" customHeight="1" x14ac:dyDescent="0.2">
      <c r="A25" s="55"/>
      <c r="B25" s="40"/>
      <c r="C25" s="51"/>
      <c r="D25" s="51"/>
      <c r="E25" s="42"/>
      <c r="F25" s="42"/>
      <c r="G25" s="42"/>
      <c r="H25" s="42"/>
      <c r="I25" s="42"/>
      <c r="J25" s="38"/>
      <c r="K25" s="42"/>
      <c r="L25" s="42"/>
      <c r="M25" s="42"/>
      <c r="N25" s="42"/>
      <c r="O25" s="42"/>
      <c r="P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T25" s="55"/>
      <c r="AU25" s="55"/>
      <c r="AV25" s="55"/>
    </row>
    <row r="26" spans="1:48" ht="13.5" customHeight="1" x14ac:dyDescent="0.2">
      <c r="A26" s="55"/>
      <c r="B26" s="40"/>
      <c r="C26" s="51"/>
      <c r="D26" s="51"/>
      <c r="E26" s="42"/>
      <c r="F26" s="42"/>
      <c r="G26" s="42"/>
      <c r="H26" s="42"/>
      <c r="I26" s="42"/>
      <c r="J26" s="38"/>
      <c r="K26" s="42"/>
      <c r="L26" s="42"/>
      <c r="M26" s="42"/>
      <c r="N26" s="42"/>
      <c r="O26" s="42"/>
      <c r="P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T26" s="55"/>
      <c r="AU26" s="55"/>
      <c r="AV26" s="55"/>
    </row>
    <row r="27" spans="1:48" ht="13.5" customHeight="1" x14ac:dyDescent="0.2">
      <c r="A27" s="55"/>
      <c r="B27" s="40"/>
      <c r="C27" s="41"/>
      <c r="D27" s="41"/>
      <c r="E27" s="42"/>
      <c r="F27" s="42"/>
      <c r="G27" s="42"/>
      <c r="H27" s="42"/>
      <c r="I27" s="42"/>
      <c r="J27" s="38"/>
      <c r="K27" s="42"/>
      <c r="L27" s="42"/>
      <c r="M27" s="42"/>
      <c r="N27" s="42"/>
      <c r="O27" s="42"/>
      <c r="P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T27" s="55"/>
      <c r="AU27" s="55"/>
      <c r="AV27" s="55"/>
    </row>
    <row r="28" spans="1:48" ht="13.5" customHeight="1" x14ac:dyDescent="0.2">
      <c r="A28" s="55"/>
      <c r="B28" s="40"/>
      <c r="C28" s="41"/>
      <c r="D28" s="41"/>
      <c r="E28" s="42"/>
      <c r="F28" s="42"/>
      <c r="G28" s="42"/>
      <c r="H28" s="42"/>
      <c r="I28" s="42"/>
      <c r="J28" s="38"/>
      <c r="K28" s="42"/>
      <c r="L28" s="42"/>
      <c r="M28" s="42"/>
      <c r="N28" s="42"/>
      <c r="O28" s="42"/>
      <c r="P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T28" s="55"/>
      <c r="AU28" s="55"/>
      <c r="AV28" s="55"/>
    </row>
    <row r="29" spans="1:48" ht="13.5" customHeight="1" x14ac:dyDescent="0.2">
      <c r="A29" s="55"/>
      <c r="B29" s="40"/>
      <c r="C29" s="41"/>
      <c r="D29" s="41"/>
      <c r="E29" s="42"/>
      <c r="F29" s="42"/>
      <c r="G29" s="42"/>
      <c r="H29" s="42"/>
      <c r="I29" s="42"/>
      <c r="J29" s="38"/>
      <c r="K29" s="42"/>
      <c r="L29" s="42"/>
      <c r="M29" s="42"/>
      <c r="N29" s="42"/>
      <c r="O29" s="42"/>
      <c r="P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T29" s="55"/>
      <c r="AU29" s="55"/>
      <c r="AV29" s="55"/>
    </row>
    <row r="30" spans="1:48" ht="13.5" customHeight="1" x14ac:dyDescent="0.2">
      <c r="A30" s="55"/>
      <c r="B30" s="40"/>
      <c r="C30" s="41"/>
      <c r="D30" s="41"/>
      <c r="E30" s="42"/>
      <c r="F30" s="42"/>
      <c r="G30" s="42"/>
      <c r="H30" s="42"/>
      <c r="I30" s="42"/>
      <c r="J30" s="38"/>
      <c r="K30" s="42"/>
      <c r="L30" s="42"/>
      <c r="M30" s="42"/>
      <c r="N30" s="42"/>
      <c r="O30" s="42"/>
      <c r="P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T30" s="55"/>
      <c r="AU30" s="55"/>
      <c r="AV30" s="55"/>
    </row>
    <row r="31" spans="1:48" ht="13.5" customHeight="1" x14ac:dyDescent="0.2">
      <c r="A31" s="55"/>
      <c r="B31" s="40"/>
      <c r="C31" s="41"/>
      <c r="D31" s="41"/>
      <c r="E31" s="42"/>
      <c r="F31" s="42"/>
      <c r="G31" s="42"/>
      <c r="H31" s="42"/>
      <c r="I31" s="42"/>
      <c r="J31" s="38"/>
      <c r="K31" s="42"/>
      <c r="L31" s="42"/>
      <c r="M31" s="42"/>
      <c r="N31" s="42"/>
      <c r="O31" s="42"/>
      <c r="P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T31" s="55"/>
      <c r="AU31" s="55"/>
      <c r="AV31" s="55"/>
    </row>
  </sheetData>
  <sortState ref="A4:AR15">
    <sortCondition ref="B4:B15"/>
  </sortState>
  <mergeCells count="3">
    <mergeCell ref="E1:P1"/>
    <mergeCell ref="R1:AD1"/>
    <mergeCell ref="AF1:AR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AV31"/>
  <sheetViews>
    <sheetView zoomScaleNormal="100" workbookViewId="0">
      <pane xSplit="2" topLeftCell="C1" activePane="topRight" state="frozen"/>
      <selection pane="topRight"/>
    </sheetView>
  </sheetViews>
  <sheetFormatPr defaultColWidth="8.7109375" defaultRowHeight="12" x14ac:dyDescent="0.2"/>
  <cols>
    <col min="1" max="1" width="8.7109375" style="46" customWidth="1"/>
    <col min="2" max="2" width="38.85546875" style="45" customWidth="1"/>
    <col min="3" max="4" width="7.42578125" style="34" customWidth="1"/>
    <col min="5" max="16" width="7.7109375" style="46" customWidth="1"/>
    <col min="17" max="17" width="3" style="46" customWidth="1"/>
    <col min="18" max="30" width="7.7109375" style="46" customWidth="1"/>
    <col min="31" max="31" width="3" style="46" customWidth="1"/>
    <col min="32" max="44" width="7.7109375" style="47" customWidth="1"/>
    <col min="45" max="45" width="3" style="46" customWidth="1"/>
    <col min="46" max="48" width="8.7109375" style="46"/>
    <col min="49" max="16384" width="8.7109375" style="47"/>
  </cols>
  <sheetData>
    <row r="1" spans="1:48" s="74" customFormat="1" ht="37.5" customHeight="1" x14ac:dyDescent="0.25">
      <c r="A1" s="93" t="s">
        <v>135</v>
      </c>
      <c r="B1" s="77" t="s">
        <v>134</v>
      </c>
      <c r="C1" s="93"/>
      <c r="D1" s="162" t="s">
        <v>57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4"/>
      <c r="Q1" s="94"/>
      <c r="R1" s="169" t="s">
        <v>58</v>
      </c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70"/>
      <c r="AE1" s="94"/>
      <c r="AF1" s="167" t="s">
        <v>59</v>
      </c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8"/>
      <c r="AS1" s="94"/>
      <c r="AT1" s="95" t="s">
        <v>136</v>
      </c>
      <c r="AU1" s="95" t="s">
        <v>137</v>
      </c>
      <c r="AV1" s="95" t="s">
        <v>141</v>
      </c>
    </row>
    <row r="2" spans="1:48" s="60" customFormat="1" ht="13.5" customHeight="1" x14ac:dyDescent="0.2">
      <c r="A2" s="58"/>
      <c r="B2" s="35"/>
      <c r="C2" s="36" t="s">
        <v>30</v>
      </c>
      <c r="D2" s="36">
        <v>2022</v>
      </c>
      <c r="E2" s="36">
        <v>2021</v>
      </c>
      <c r="F2" s="36">
        <v>2020</v>
      </c>
      <c r="G2" s="36">
        <v>2019</v>
      </c>
      <c r="H2" s="36">
        <v>2018</v>
      </c>
      <c r="I2" s="36">
        <v>2017</v>
      </c>
      <c r="J2" s="36">
        <v>2016</v>
      </c>
      <c r="K2" s="36">
        <v>2015</v>
      </c>
      <c r="L2" s="36">
        <v>2014</v>
      </c>
      <c r="M2" s="36">
        <v>2013</v>
      </c>
      <c r="N2" s="36">
        <v>2012</v>
      </c>
      <c r="O2" s="36">
        <v>2011</v>
      </c>
      <c r="P2" s="36">
        <v>2010</v>
      </c>
      <c r="Q2" s="61"/>
      <c r="R2" s="33">
        <v>2022</v>
      </c>
      <c r="S2" s="33">
        <v>2021</v>
      </c>
      <c r="T2" s="33">
        <v>2020</v>
      </c>
      <c r="U2" s="33">
        <v>2019</v>
      </c>
      <c r="V2" s="33">
        <v>2018</v>
      </c>
      <c r="W2" s="33">
        <v>2017</v>
      </c>
      <c r="X2" s="33">
        <v>2016</v>
      </c>
      <c r="Y2" s="33">
        <v>2015</v>
      </c>
      <c r="Z2" s="33">
        <v>2014</v>
      </c>
      <c r="AA2" s="33">
        <v>2013</v>
      </c>
      <c r="AB2" s="33">
        <v>2012</v>
      </c>
      <c r="AC2" s="33"/>
      <c r="AD2" s="33">
        <v>2010</v>
      </c>
      <c r="AE2" s="61"/>
      <c r="AF2" s="72">
        <v>2022</v>
      </c>
      <c r="AG2" s="72">
        <v>2021</v>
      </c>
      <c r="AH2" s="72">
        <v>2020</v>
      </c>
      <c r="AI2" s="72">
        <v>2019</v>
      </c>
      <c r="AJ2" s="72">
        <v>2018</v>
      </c>
      <c r="AK2" s="72">
        <v>2017</v>
      </c>
      <c r="AL2" s="72">
        <v>2016</v>
      </c>
      <c r="AM2" s="72">
        <v>2015</v>
      </c>
      <c r="AN2" s="72">
        <v>2014</v>
      </c>
      <c r="AO2" s="72">
        <v>2013</v>
      </c>
      <c r="AP2" s="72">
        <v>2012</v>
      </c>
      <c r="AQ2" s="72">
        <v>2011</v>
      </c>
      <c r="AR2" s="72">
        <v>2010</v>
      </c>
      <c r="AS2" s="61"/>
      <c r="AT2" s="58"/>
      <c r="AU2" s="58"/>
      <c r="AV2" s="58"/>
    </row>
    <row r="3" spans="1:48" s="66" customFormat="1" ht="13.5" customHeight="1" x14ac:dyDescent="0.2">
      <c r="A3" s="57"/>
      <c r="B3" s="54" t="s">
        <v>15</v>
      </c>
      <c r="C3" s="48"/>
      <c r="D3" s="48">
        <f>SUM(D4:D100)</f>
        <v>672</v>
      </c>
      <c r="E3" s="49">
        <f>SUM(E4:E8)</f>
        <v>666</v>
      </c>
      <c r="F3" s="49">
        <f t="shared" ref="F3:P3" si="0">SUM(F4:F8)</f>
        <v>559</v>
      </c>
      <c r="G3" s="49">
        <f t="shared" si="0"/>
        <v>450</v>
      </c>
      <c r="H3" s="49">
        <f t="shared" si="0"/>
        <v>313</v>
      </c>
      <c r="I3" s="49">
        <f t="shared" si="0"/>
        <v>168</v>
      </c>
      <c r="J3" s="49">
        <f t="shared" si="0"/>
        <v>113</v>
      </c>
      <c r="K3" s="49">
        <f t="shared" si="0"/>
        <v>0</v>
      </c>
      <c r="L3" s="49">
        <f t="shared" si="0"/>
        <v>0</v>
      </c>
      <c r="M3" s="49">
        <f t="shared" si="0"/>
        <v>0</v>
      </c>
      <c r="N3" s="49">
        <f t="shared" si="0"/>
        <v>0</v>
      </c>
      <c r="O3" s="49">
        <f t="shared" si="0"/>
        <v>0</v>
      </c>
      <c r="P3" s="49">
        <f t="shared" si="0"/>
        <v>0</v>
      </c>
      <c r="Q3" s="65"/>
      <c r="R3" s="50">
        <f>SUM(R4:R100)</f>
        <v>1</v>
      </c>
      <c r="S3" s="50">
        <f>SUM(S4:S8)</f>
        <v>28</v>
      </c>
      <c r="T3" s="50">
        <f t="shared" ref="T3:AD3" si="1">SUM(T4:T8)</f>
        <v>15</v>
      </c>
      <c r="U3" s="50">
        <f t="shared" si="1"/>
        <v>0</v>
      </c>
      <c r="V3" s="50">
        <f t="shared" si="1"/>
        <v>2</v>
      </c>
      <c r="W3" s="50">
        <f t="shared" si="1"/>
        <v>0</v>
      </c>
      <c r="X3" s="50">
        <f t="shared" si="1"/>
        <v>0</v>
      </c>
      <c r="Y3" s="50">
        <f t="shared" si="1"/>
        <v>0</v>
      </c>
      <c r="Z3" s="50">
        <f t="shared" si="1"/>
        <v>0</v>
      </c>
      <c r="AA3" s="50">
        <f t="shared" si="1"/>
        <v>0</v>
      </c>
      <c r="AB3" s="50">
        <f t="shared" si="1"/>
        <v>0</v>
      </c>
      <c r="AC3" s="50">
        <f t="shared" si="1"/>
        <v>0</v>
      </c>
      <c r="AD3" s="50">
        <f t="shared" si="1"/>
        <v>0</v>
      </c>
      <c r="AE3" s="65"/>
      <c r="AF3" s="144">
        <f>SUM(AF4:AF100)</f>
        <v>4</v>
      </c>
      <c r="AG3" s="144">
        <f>SUM(AG4:AG8)</f>
        <v>4</v>
      </c>
      <c r="AH3" s="144">
        <f t="shared" ref="AH3:AR3" si="2">SUM(AH4:AH8)</f>
        <v>4</v>
      </c>
      <c r="AI3" s="144">
        <f t="shared" si="2"/>
        <v>4</v>
      </c>
      <c r="AJ3" s="144">
        <f t="shared" si="2"/>
        <v>4</v>
      </c>
      <c r="AK3" s="144">
        <f t="shared" si="2"/>
        <v>4</v>
      </c>
      <c r="AL3" s="144">
        <f t="shared" si="2"/>
        <v>4</v>
      </c>
      <c r="AM3" s="144">
        <f t="shared" si="2"/>
        <v>0</v>
      </c>
      <c r="AN3" s="144">
        <f t="shared" si="2"/>
        <v>0</v>
      </c>
      <c r="AO3" s="144">
        <f t="shared" si="2"/>
        <v>0</v>
      </c>
      <c r="AP3" s="144">
        <f t="shared" si="2"/>
        <v>0</v>
      </c>
      <c r="AQ3" s="144">
        <f t="shared" si="2"/>
        <v>0</v>
      </c>
      <c r="AR3" s="144">
        <f t="shared" si="2"/>
        <v>0</v>
      </c>
      <c r="AS3" s="65"/>
      <c r="AT3" s="57">
        <f>SUM(AT4:AT31)</f>
        <v>3</v>
      </c>
      <c r="AU3" s="57">
        <f>SUM(AU4:AU31)</f>
        <v>2</v>
      </c>
      <c r="AV3" s="57">
        <f>SUM(AV4:AV31)</f>
        <v>2</v>
      </c>
    </row>
    <row r="4" spans="1:48" s="92" customFormat="1" ht="13.5" customHeight="1" x14ac:dyDescent="0.2">
      <c r="A4" s="80">
        <v>332662</v>
      </c>
      <c r="B4" s="87" t="s">
        <v>48</v>
      </c>
      <c r="C4" s="82">
        <v>2016</v>
      </c>
      <c r="D4" s="82">
        <v>2</v>
      </c>
      <c r="E4" s="83">
        <v>3</v>
      </c>
      <c r="F4" s="83">
        <v>4</v>
      </c>
      <c r="G4" s="83">
        <v>21</v>
      </c>
      <c r="H4" s="83">
        <v>33</v>
      </c>
      <c r="I4" s="83">
        <v>36</v>
      </c>
      <c r="J4" s="84">
        <v>42</v>
      </c>
      <c r="K4" s="83">
        <v>0</v>
      </c>
      <c r="L4" s="83">
        <v>0</v>
      </c>
      <c r="M4" s="83">
        <v>0</v>
      </c>
      <c r="N4" s="83">
        <v>0</v>
      </c>
      <c r="O4" s="83">
        <v>0</v>
      </c>
      <c r="P4" s="83">
        <v>0</v>
      </c>
      <c r="Q4" s="91"/>
      <c r="R4" s="83">
        <v>0</v>
      </c>
      <c r="S4" s="83">
        <v>0</v>
      </c>
      <c r="T4" s="83">
        <v>1</v>
      </c>
      <c r="U4" s="83">
        <v>0</v>
      </c>
      <c r="V4" s="83">
        <v>2</v>
      </c>
      <c r="W4" s="83">
        <v>0</v>
      </c>
      <c r="X4" s="83">
        <v>0</v>
      </c>
      <c r="Y4" s="83">
        <v>0</v>
      </c>
      <c r="Z4" s="83">
        <v>0</v>
      </c>
      <c r="AA4" s="83">
        <v>0</v>
      </c>
      <c r="AB4" s="83">
        <v>0</v>
      </c>
      <c r="AC4" s="83">
        <v>0</v>
      </c>
      <c r="AD4" s="83" t="s">
        <v>52</v>
      </c>
      <c r="AE4" s="91"/>
      <c r="AF4" s="90">
        <v>1</v>
      </c>
      <c r="AG4" s="90">
        <v>1</v>
      </c>
      <c r="AH4" s="90">
        <v>1</v>
      </c>
      <c r="AI4" s="90">
        <v>1</v>
      </c>
      <c r="AJ4" s="90">
        <v>1</v>
      </c>
      <c r="AK4" s="90">
        <v>1</v>
      </c>
      <c r="AL4" s="90">
        <v>1</v>
      </c>
      <c r="AM4" s="90">
        <v>0</v>
      </c>
      <c r="AN4" s="90">
        <v>0</v>
      </c>
      <c r="AO4" s="90">
        <v>0</v>
      </c>
      <c r="AP4" s="90">
        <v>0</v>
      </c>
      <c r="AQ4" s="90">
        <v>0</v>
      </c>
      <c r="AR4" s="90">
        <v>0</v>
      </c>
      <c r="AS4" s="91"/>
      <c r="AT4" s="80">
        <v>1</v>
      </c>
      <c r="AU4" s="80">
        <v>1</v>
      </c>
      <c r="AV4" s="80"/>
    </row>
    <row r="5" spans="1:48" s="92" customFormat="1" ht="13.5" customHeight="1" x14ac:dyDescent="0.2">
      <c r="A5" s="80">
        <v>332666</v>
      </c>
      <c r="B5" s="87" t="s">
        <v>49</v>
      </c>
      <c r="C5" s="82">
        <v>2016</v>
      </c>
      <c r="D5" s="82">
        <v>1</v>
      </c>
      <c r="E5" s="83">
        <v>1</v>
      </c>
      <c r="F5" s="83">
        <v>4</v>
      </c>
      <c r="G5" s="83">
        <v>14</v>
      </c>
      <c r="H5" s="83">
        <v>18</v>
      </c>
      <c r="I5" s="83">
        <v>18</v>
      </c>
      <c r="J5" s="84">
        <v>17</v>
      </c>
      <c r="K5" s="83">
        <v>0</v>
      </c>
      <c r="L5" s="83">
        <v>0</v>
      </c>
      <c r="M5" s="83">
        <v>0</v>
      </c>
      <c r="N5" s="83">
        <v>0</v>
      </c>
      <c r="O5" s="83">
        <v>0</v>
      </c>
      <c r="P5" s="83">
        <v>0</v>
      </c>
      <c r="Q5" s="91"/>
      <c r="R5" s="83">
        <v>0</v>
      </c>
      <c r="S5" s="83">
        <v>0</v>
      </c>
      <c r="T5" s="83">
        <v>0</v>
      </c>
      <c r="U5" s="83">
        <v>0</v>
      </c>
      <c r="V5" s="83">
        <v>0</v>
      </c>
      <c r="W5" s="83">
        <v>0</v>
      </c>
      <c r="X5" s="83">
        <v>0</v>
      </c>
      <c r="Y5" s="83">
        <v>0</v>
      </c>
      <c r="Z5" s="83">
        <v>0</v>
      </c>
      <c r="AA5" s="83">
        <v>0</v>
      </c>
      <c r="AB5" s="83">
        <v>0</v>
      </c>
      <c r="AC5" s="83">
        <v>0</v>
      </c>
      <c r="AD5" s="83">
        <v>0</v>
      </c>
      <c r="AE5" s="91"/>
      <c r="AF5" s="90">
        <v>1</v>
      </c>
      <c r="AG5" s="90">
        <v>1</v>
      </c>
      <c r="AH5" s="90">
        <v>1</v>
      </c>
      <c r="AI5" s="90">
        <v>1</v>
      </c>
      <c r="AJ5" s="90">
        <v>1</v>
      </c>
      <c r="AK5" s="90">
        <v>1</v>
      </c>
      <c r="AL5" s="90">
        <v>1</v>
      </c>
      <c r="AM5" s="90">
        <v>0</v>
      </c>
      <c r="AN5" s="90">
        <v>0</v>
      </c>
      <c r="AO5" s="90">
        <v>0</v>
      </c>
      <c r="AP5" s="90">
        <v>0</v>
      </c>
      <c r="AQ5" s="90">
        <v>0</v>
      </c>
      <c r="AR5" s="90">
        <v>0</v>
      </c>
      <c r="AS5" s="91"/>
      <c r="AT5" s="80">
        <v>1</v>
      </c>
      <c r="AU5" s="80"/>
      <c r="AV5" s="80"/>
    </row>
    <row r="6" spans="1:48" ht="13.5" customHeight="1" x14ac:dyDescent="0.2">
      <c r="A6" s="55">
        <v>360858</v>
      </c>
      <c r="B6" s="40" t="s">
        <v>29</v>
      </c>
      <c r="C6" s="41">
        <v>2018</v>
      </c>
      <c r="D6" s="41">
        <v>346</v>
      </c>
      <c r="E6" s="42">
        <v>339</v>
      </c>
      <c r="F6" s="42">
        <v>260</v>
      </c>
      <c r="G6" s="42">
        <v>170</v>
      </c>
      <c r="H6" s="42">
        <v>82</v>
      </c>
      <c r="I6" s="42">
        <v>0</v>
      </c>
      <c r="J6" s="38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  <c r="Z6" s="42">
        <v>0</v>
      </c>
      <c r="AA6" s="42">
        <v>0</v>
      </c>
      <c r="AB6" s="42">
        <v>0</v>
      </c>
      <c r="AC6" s="42">
        <v>0</v>
      </c>
      <c r="AD6" s="42">
        <v>0</v>
      </c>
      <c r="AF6" s="59">
        <v>1</v>
      </c>
      <c r="AG6" s="59">
        <v>1</v>
      </c>
      <c r="AH6" s="59">
        <v>1</v>
      </c>
      <c r="AI6" s="59">
        <v>1</v>
      </c>
      <c r="AJ6" s="59">
        <v>1</v>
      </c>
      <c r="AK6" s="59">
        <v>0</v>
      </c>
      <c r="AL6" s="59">
        <v>0</v>
      </c>
      <c r="AM6" s="59">
        <v>0</v>
      </c>
      <c r="AN6" s="59">
        <v>0</v>
      </c>
      <c r="AO6" s="59">
        <v>0</v>
      </c>
      <c r="AP6" s="59">
        <v>0</v>
      </c>
      <c r="AQ6" s="59">
        <v>0</v>
      </c>
      <c r="AR6" s="59">
        <v>0</v>
      </c>
      <c r="AT6" s="55"/>
      <c r="AU6" s="55"/>
      <c r="AV6" s="55">
        <v>1</v>
      </c>
    </row>
    <row r="7" spans="1:48" s="92" customFormat="1" ht="13.5" customHeight="1" x14ac:dyDescent="0.2">
      <c r="A7" s="80">
        <v>332843</v>
      </c>
      <c r="B7" s="87" t="s">
        <v>56</v>
      </c>
      <c r="C7" s="82">
        <v>2016</v>
      </c>
      <c r="D7" s="82">
        <v>0</v>
      </c>
      <c r="E7" s="83">
        <v>0</v>
      </c>
      <c r="F7" s="83">
        <v>0</v>
      </c>
      <c r="G7" s="83">
        <v>0</v>
      </c>
      <c r="H7" s="83">
        <v>0</v>
      </c>
      <c r="I7" s="83">
        <v>2</v>
      </c>
      <c r="J7" s="84">
        <v>3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3">
        <v>0</v>
      </c>
      <c r="Q7" s="91"/>
      <c r="R7" s="83">
        <v>0</v>
      </c>
      <c r="S7" s="83"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3">
        <v>0</v>
      </c>
      <c r="Z7" s="83">
        <v>0</v>
      </c>
      <c r="AA7" s="83">
        <v>0</v>
      </c>
      <c r="AB7" s="83">
        <v>0</v>
      </c>
      <c r="AC7" s="83">
        <v>0</v>
      </c>
      <c r="AD7" s="83">
        <v>0</v>
      </c>
      <c r="AE7" s="91"/>
      <c r="AF7" s="90" t="s">
        <v>52</v>
      </c>
      <c r="AG7" s="90" t="s">
        <v>52</v>
      </c>
      <c r="AH7" s="90" t="s">
        <v>52</v>
      </c>
      <c r="AI7" s="90" t="s">
        <v>52</v>
      </c>
      <c r="AJ7" s="90" t="s">
        <v>52</v>
      </c>
      <c r="AK7" s="90">
        <v>1</v>
      </c>
      <c r="AL7" s="90">
        <v>1</v>
      </c>
      <c r="AM7" s="90">
        <v>0</v>
      </c>
      <c r="AN7" s="90">
        <v>0</v>
      </c>
      <c r="AO7" s="90">
        <v>0</v>
      </c>
      <c r="AP7" s="90">
        <v>0</v>
      </c>
      <c r="AQ7" s="90">
        <v>0</v>
      </c>
      <c r="AR7" s="90">
        <v>0</v>
      </c>
      <c r="AS7" s="91"/>
      <c r="AT7" s="80">
        <v>1</v>
      </c>
      <c r="AU7" s="80">
        <v>1</v>
      </c>
      <c r="AV7" s="80"/>
    </row>
    <row r="8" spans="1:48" ht="13.5" customHeight="1" x14ac:dyDescent="0.2">
      <c r="A8" s="55">
        <v>332657</v>
      </c>
      <c r="B8" s="40" t="s">
        <v>47</v>
      </c>
      <c r="C8" s="51">
        <v>2016</v>
      </c>
      <c r="D8" s="51">
        <v>323</v>
      </c>
      <c r="E8" s="42">
        <v>323</v>
      </c>
      <c r="F8" s="42">
        <v>291</v>
      </c>
      <c r="G8" s="42">
        <v>245</v>
      </c>
      <c r="H8" s="42">
        <v>180</v>
      </c>
      <c r="I8" s="42">
        <v>112</v>
      </c>
      <c r="J8" s="38">
        <v>51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R8" s="42">
        <v>1</v>
      </c>
      <c r="S8" s="42">
        <v>28</v>
      </c>
      <c r="T8" s="42">
        <v>14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42">
        <v>0</v>
      </c>
      <c r="AD8" s="42" t="s">
        <v>52</v>
      </c>
      <c r="AF8" s="59">
        <v>1</v>
      </c>
      <c r="AG8" s="59">
        <v>1</v>
      </c>
      <c r="AH8" s="59">
        <v>1</v>
      </c>
      <c r="AI8" s="59">
        <v>1</v>
      </c>
      <c r="AJ8" s="59">
        <v>1</v>
      </c>
      <c r="AK8" s="59">
        <v>1</v>
      </c>
      <c r="AL8" s="59">
        <v>1</v>
      </c>
      <c r="AM8" s="59">
        <v>0</v>
      </c>
      <c r="AN8" s="59">
        <v>0</v>
      </c>
      <c r="AO8" s="59">
        <v>0</v>
      </c>
      <c r="AP8" s="59">
        <v>0</v>
      </c>
      <c r="AQ8" s="59">
        <v>0</v>
      </c>
      <c r="AR8" s="59">
        <v>0</v>
      </c>
      <c r="AT8" s="55"/>
      <c r="AU8" s="55"/>
      <c r="AV8" s="55">
        <v>1</v>
      </c>
    </row>
    <row r="9" spans="1:48" ht="13.5" customHeight="1" x14ac:dyDescent="0.45">
      <c r="A9" s="55"/>
      <c r="B9" s="40"/>
      <c r="C9" s="51"/>
      <c r="D9" s="51"/>
      <c r="E9" s="42"/>
      <c r="F9" s="42"/>
      <c r="G9" s="42"/>
      <c r="H9" s="42"/>
      <c r="I9" s="42"/>
      <c r="J9" s="38"/>
      <c r="K9" s="42"/>
      <c r="L9" s="42"/>
      <c r="M9" s="42"/>
      <c r="N9" s="42"/>
      <c r="O9" s="42"/>
      <c r="P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T9" s="55"/>
      <c r="AU9" s="55"/>
      <c r="AV9" s="55"/>
    </row>
    <row r="10" spans="1:48" ht="13.5" customHeight="1" x14ac:dyDescent="0.45">
      <c r="A10" s="55"/>
      <c r="B10" s="40"/>
      <c r="C10" s="51"/>
      <c r="D10" s="51"/>
      <c r="E10" s="42"/>
      <c r="F10" s="42"/>
      <c r="G10" s="42"/>
      <c r="H10" s="42"/>
      <c r="I10" s="42"/>
      <c r="J10" s="38"/>
      <c r="K10" s="42"/>
      <c r="L10" s="42"/>
      <c r="M10" s="42"/>
      <c r="N10" s="42"/>
      <c r="O10" s="42"/>
      <c r="P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T10" s="55"/>
      <c r="AU10" s="55"/>
      <c r="AV10" s="55"/>
    </row>
    <row r="11" spans="1:48" ht="13.5" customHeight="1" x14ac:dyDescent="0.45">
      <c r="A11" s="55"/>
      <c r="B11" s="40"/>
      <c r="C11" s="41"/>
      <c r="D11" s="41"/>
      <c r="E11" s="42"/>
      <c r="F11" s="42"/>
      <c r="G11" s="42"/>
      <c r="H11" s="42"/>
      <c r="I11" s="42"/>
      <c r="J11" s="38"/>
      <c r="K11" s="42"/>
      <c r="L11" s="42"/>
      <c r="M11" s="42"/>
      <c r="N11" s="42"/>
      <c r="O11" s="42"/>
      <c r="P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T11" s="55"/>
      <c r="AU11" s="55"/>
      <c r="AV11" s="55"/>
    </row>
    <row r="12" spans="1:48" ht="13.5" customHeight="1" x14ac:dyDescent="0.45">
      <c r="A12" s="55"/>
      <c r="B12" s="40"/>
      <c r="C12" s="51"/>
      <c r="D12" s="51"/>
      <c r="E12" s="42"/>
      <c r="F12" s="42"/>
      <c r="G12" s="42"/>
      <c r="H12" s="42"/>
      <c r="I12" s="42"/>
      <c r="J12" s="38"/>
      <c r="K12" s="42"/>
      <c r="L12" s="42"/>
      <c r="M12" s="42"/>
      <c r="N12" s="42"/>
      <c r="O12" s="42"/>
      <c r="P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T12" s="55"/>
      <c r="AU12" s="55"/>
      <c r="AV12" s="55"/>
    </row>
    <row r="13" spans="1:48" ht="13.5" customHeight="1" x14ac:dyDescent="0.45">
      <c r="A13" s="55"/>
      <c r="B13" s="40"/>
      <c r="C13" s="51"/>
      <c r="D13" s="51"/>
      <c r="E13" s="42"/>
      <c r="F13" s="42"/>
      <c r="G13" s="42"/>
      <c r="H13" s="42"/>
      <c r="I13" s="42"/>
      <c r="J13" s="38"/>
      <c r="K13" s="42"/>
      <c r="L13" s="42"/>
      <c r="M13" s="42"/>
      <c r="N13" s="42"/>
      <c r="O13" s="42"/>
      <c r="P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T13" s="55"/>
      <c r="AU13" s="55"/>
      <c r="AV13" s="55"/>
    </row>
    <row r="14" spans="1:48" ht="13.5" customHeight="1" x14ac:dyDescent="0.45">
      <c r="A14" s="55"/>
      <c r="B14" s="40"/>
      <c r="C14" s="41"/>
      <c r="D14" s="41"/>
      <c r="E14" s="42"/>
      <c r="F14" s="42"/>
      <c r="G14" s="42"/>
      <c r="H14" s="42"/>
      <c r="I14" s="42"/>
      <c r="J14" s="38"/>
      <c r="K14" s="42"/>
      <c r="L14" s="42"/>
      <c r="M14" s="42"/>
      <c r="N14" s="42"/>
      <c r="O14" s="42"/>
      <c r="P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T14" s="55"/>
      <c r="AU14" s="55"/>
      <c r="AV14" s="55"/>
    </row>
    <row r="15" spans="1:48" ht="13.5" customHeight="1" x14ac:dyDescent="0.45">
      <c r="A15" s="55"/>
      <c r="B15" s="40"/>
      <c r="C15" s="41"/>
      <c r="D15" s="41"/>
      <c r="E15" s="42"/>
      <c r="F15" s="42"/>
      <c r="G15" s="42"/>
      <c r="H15" s="42"/>
      <c r="I15" s="42"/>
      <c r="J15" s="38"/>
      <c r="K15" s="42"/>
      <c r="L15" s="42"/>
      <c r="M15" s="42"/>
      <c r="N15" s="42"/>
      <c r="O15" s="42"/>
      <c r="P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T15" s="55"/>
      <c r="AU15" s="55"/>
      <c r="AV15" s="55"/>
    </row>
    <row r="16" spans="1:48" ht="13.5" customHeight="1" x14ac:dyDescent="0.45">
      <c r="A16" s="55"/>
      <c r="B16" s="40"/>
      <c r="C16" s="51"/>
      <c r="D16" s="51"/>
      <c r="E16" s="42"/>
      <c r="F16" s="42"/>
      <c r="G16" s="42"/>
      <c r="H16" s="42"/>
      <c r="I16" s="42"/>
      <c r="J16" s="38"/>
      <c r="K16" s="42"/>
      <c r="L16" s="42"/>
      <c r="M16" s="42"/>
      <c r="N16" s="42"/>
      <c r="O16" s="42"/>
      <c r="P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T16" s="55"/>
      <c r="AU16" s="55"/>
      <c r="AV16" s="55"/>
    </row>
    <row r="17" spans="1:48" ht="13.5" customHeight="1" x14ac:dyDescent="0.45">
      <c r="A17" s="55"/>
      <c r="B17" s="40"/>
      <c r="C17" s="51"/>
      <c r="D17" s="51"/>
      <c r="E17" s="42"/>
      <c r="F17" s="42"/>
      <c r="G17" s="42"/>
      <c r="H17" s="42"/>
      <c r="I17" s="42"/>
      <c r="J17" s="38"/>
      <c r="K17" s="42"/>
      <c r="L17" s="42"/>
      <c r="M17" s="42"/>
      <c r="N17" s="42"/>
      <c r="O17" s="42"/>
      <c r="P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T17" s="55"/>
      <c r="AU17" s="55"/>
      <c r="AV17" s="55"/>
    </row>
    <row r="18" spans="1:48" ht="13.5" customHeight="1" x14ac:dyDescent="0.45">
      <c r="A18" s="55"/>
      <c r="B18" s="40"/>
      <c r="C18" s="41"/>
      <c r="D18" s="41"/>
      <c r="E18" s="42"/>
      <c r="F18" s="42"/>
      <c r="G18" s="42"/>
      <c r="H18" s="42"/>
      <c r="I18" s="42"/>
      <c r="J18" s="38"/>
      <c r="K18" s="42"/>
      <c r="L18" s="42"/>
      <c r="M18" s="42"/>
      <c r="N18" s="42"/>
      <c r="O18" s="42"/>
      <c r="P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T18" s="55"/>
      <c r="AU18" s="55"/>
      <c r="AV18" s="55"/>
    </row>
    <row r="19" spans="1:48" ht="13.5" customHeight="1" x14ac:dyDescent="0.45">
      <c r="A19" s="55"/>
      <c r="B19" s="40"/>
      <c r="C19" s="41"/>
      <c r="D19" s="41"/>
      <c r="E19" s="42"/>
      <c r="F19" s="42"/>
      <c r="G19" s="42"/>
      <c r="H19" s="42"/>
      <c r="I19" s="42"/>
      <c r="J19" s="38"/>
      <c r="K19" s="42"/>
      <c r="L19" s="42"/>
      <c r="M19" s="42"/>
      <c r="N19" s="42"/>
      <c r="O19" s="42"/>
      <c r="P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T19" s="55"/>
      <c r="AU19" s="55"/>
      <c r="AV19" s="55"/>
    </row>
    <row r="20" spans="1:48" ht="13.5" customHeight="1" x14ac:dyDescent="0.45">
      <c r="A20" s="55"/>
      <c r="B20" s="40"/>
      <c r="C20" s="41"/>
      <c r="D20" s="41"/>
      <c r="E20" s="42"/>
      <c r="F20" s="42"/>
      <c r="G20" s="42"/>
      <c r="H20" s="42"/>
      <c r="I20" s="42"/>
      <c r="J20" s="38"/>
      <c r="K20" s="42"/>
      <c r="L20" s="42"/>
      <c r="M20" s="42"/>
      <c r="N20" s="42"/>
      <c r="O20" s="42"/>
      <c r="P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T20" s="55"/>
      <c r="AU20" s="55"/>
      <c r="AV20" s="55"/>
    </row>
    <row r="21" spans="1:48" ht="13.5" customHeight="1" x14ac:dyDescent="0.2">
      <c r="A21" s="55"/>
      <c r="B21" s="40"/>
      <c r="C21" s="41"/>
      <c r="D21" s="41"/>
      <c r="E21" s="42"/>
      <c r="F21" s="42"/>
      <c r="G21" s="42"/>
      <c r="H21" s="42"/>
      <c r="I21" s="42"/>
      <c r="J21" s="38"/>
      <c r="K21" s="42"/>
      <c r="L21" s="42"/>
      <c r="M21" s="42"/>
      <c r="N21" s="42"/>
      <c r="O21" s="42"/>
      <c r="P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T21" s="55"/>
      <c r="AU21" s="55"/>
      <c r="AV21" s="55"/>
    </row>
    <row r="22" spans="1:48" ht="13.5" customHeight="1" x14ac:dyDescent="0.2">
      <c r="A22" s="55"/>
      <c r="B22" s="40"/>
      <c r="C22" s="41"/>
      <c r="D22" s="41"/>
      <c r="E22" s="42"/>
      <c r="F22" s="42"/>
      <c r="G22" s="42"/>
      <c r="H22" s="42"/>
      <c r="I22" s="42"/>
      <c r="J22" s="38"/>
      <c r="K22" s="42"/>
      <c r="L22" s="42"/>
      <c r="M22" s="42"/>
      <c r="N22" s="42"/>
      <c r="O22" s="42"/>
      <c r="P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T22" s="55"/>
      <c r="AU22" s="55"/>
      <c r="AV22" s="55"/>
    </row>
    <row r="23" spans="1:48" ht="13.5" customHeight="1" x14ac:dyDescent="0.2">
      <c r="A23" s="55"/>
      <c r="B23" s="40"/>
      <c r="C23" s="41"/>
      <c r="D23" s="41"/>
      <c r="E23" s="42"/>
      <c r="F23" s="42"/>
      <c r="G23" s="42"/>
      <c r="H23" s="42"/>
      <c r="I23" s="42"/>
      <c r="J23" s="38"/>
      <c r="K23" s="42"/>
      <c r="L23" s="42"/>
      <c r="M23" s="42"/>
      <c r="N23" s="42"/>
      <c r="O23" s="42"/>
      <c r="P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T23" s="55"/>
      <c r="AU23" s="55"/>
      <c r="AV23" s="55"/>
    </row>
    <row r="24" spans="1:48" ht="13.5" customHeight="1" x14ac:dyDescent="0.2">
      <c r="A24" s="55"/>
      <c r="B24" s="40"/>
      <c r="C24" s="51"/>
      <c r="D24" s="51"/>
      <c r="E24" s="42"/>
      <c r="F24" s="42"/>
      <c r="G24" s="42"/>
      <c r="H24" s="42"/>
      <c r="I24" s="42"/>
      <c r="J24" s="38"/>
      <c r="K24" s="42"/>
      <c r="L24" s="42"/>
      <c r="M24" s="42"/>
      <c r="N24" s="42"/>
      <c r="O24" s="42"/>
      <c r="P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T24" s="55"/>
      <c r="AU24" s="55"/>
      <c r="AV24" s="55"/>
    </row>
    <row r="25" spans="1:48" ht="13.5" customHeight="1" x14ac:dyDescent="0.2">
      <c r="A25" s="55"/>
      <c r="B25" s="40"/>
      <c r="C25" s="51"/>
      <c r="D25" s="51"/>
      <c r="E25" s="42"/>
      <c r="F25" s="42"/>
      <c r="G25" s="42"/>
      <c r="H25" s="42"/>
      <c r="I25" s="42"/>
      <c r="J25" s="38"/>
      <c r="K25" s="42"/>
      <c r="L25" s="42"/>
      <c r="M25" s="42"/>
      <c r="N25" s="42"/>
      <c r="O25" s="42"/>
      <c r="P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T25" s="55"/>
      <c r="AU25" s="55"/>
      <c r="AV25" s="55"/>
    </row>
    <row r="26" spans="1:48" ht="13.5" customHeight="1" x14ac:dyDescent="0.2">
      <c r="A26" s="55"/>
      <c r="B26" s="40"/>
      <c r="C26" s="51"/>
      <c r="D26" s="51"/>
      <c r="E26" s="42"/>
      <c r="F26" s="42"/>
      <c r="G26" s="42"/>
      <c r="H26" s="42"/>
      <c r="I26" s="42"/>
      <c r="J26" s="38"/>
      <c r="K26" s="42"/>
      <c r="L26" s="42"/>
      <c r="M26" s="42"/>
      <c r="N26" s="42"/>
      <c r="O26" s="42"/>
      <c r="P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T26" s="55"/>
      <c r="AU26" s="55"/>
      <c r="AV26" s="55"/>
    </row>
    <row r="27" spans="1:48" ht="13.5" customHeight="1" x14ac:dyDescent="0.2">
      <c r="A27" s="55"/>
      <c r="B27" s="40"/>
      <c r="C27" s="41"/>
      <c r="D27" s="41"/>
      <c r="E27" s="42"/>
      <c r="F27" s="42"/>
      <c r="G27" s="42"/>
      <c r="H27" s="42"/>
      <c r="I27" s="42"/>
      <c r="J27" s="38"/>
      <c r="K27" s="42"/>
      <c r="L27" s="42"/>
      <c r="M27" s="42"/>
      <c r="N27" s="42"/>
      <c r="O27" s="42"/>
      <c r="P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T27" s="55"/>
      <c r="AU27" s="55"/>
      <c r="AV27" s="55"/>
    </row>
    <row r="28" spans="1:48" ht="13.5" customHeight="1" x14ac:dyDescent="0.2">
      <c r="A28" s="55"/>
      <c r="B28" s="40"/>
      <c r="C28" s="41"/>
      <c r="D28" s="41"/>
      <c r="E28" s="42"/>
      <c r="F28" s="42"/>
      <c r="G28" s="42"/>
      <c r="H28" s="42"/>
      <c r="I28" s="42"/>
      <c r="J28" s="38"/>
      <c r="K28" s="42"/>
      <c r="L28" s="42"/>
      <c r="M28" s="42"/>
      <c r="N28" s="42"/>
      <c r="O28" s="42"/>
      <c r="P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T28" s="55"/>
      <c r="AU28" s="55"/>
      <c r="AV28" s="55"/>
    </row>
    <row r="29" spans="1:48" ht="13.5" customHeight="1" x14ac:dyDescent="0.2">
      <c r="A29" s="55"/>
      <c r="B29" s="40"/>
      <c r="C29" s="41"/>
      <c r="D29" s="41"/>
      <c r="E29" s="42"/>
      <c r="F29" s="42"/>
      <c r="G29" s="42"/>
      <c r="H29" s="42"/>
      <c r="I29" s="42"/>
      <c r="J29" s="38"/>
      <c r="K29" s="42"/>
      <c r="L29" s="42"/>
      <c r="M29" s="42"/>
      <c r="N29" s="42"/>
      <c r="O29" s="42"/>
      <c r="P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T29" s="55"/>
      <c r="AU29" s="55"/>
      <c r="AV29" s="55"/>
    </row>
    <row r="30" spans="1:48" ht="13.5" customHeight="1" x14ac:dyDescent="0.2">
      <c r="A30" s="55"/>
      <c r="B30" s="40"/>
      <c r="C30" s="41"/>
      <c r="D30" s="41"/>
      <c r="E30" s="42"/>
      <c r="F30" s="42"/>
      <c r="G30" s="42"/>
      <c r="H30" s="42"/>
      <c r="I30" s="42"/>
      <c r="J30" s="38"/>
      <c r="K30" s="42"/>
      <c r="L30" s="42"/>
      <c r="M30" s="42"/>
      <c r="N30" s="42"/>
      <c r="O30" s="42"/>
      <c r="P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T30" s="55"/>
      <c r="AU30" s="55"/>
      <c r="AV30" s="55"/>
    </row>
    <row r="31" spans="1:48" ht="13.5" customHeight="1" x14ac:dyDescent="0.2">
      <c r="A31" s="55"/>
      <c r="B31" s="40"/>
      <c r="C31" s="41"/>
      <c r="D31" s="41"/>
      <c r="E31" s="42"/>
      <c r="F31" s="42"/>
      <c r="G31" s="42"/>
      <c r="H31" s="42"/>
      <c r="I31" s="42"/>
      <c r="J31" s="38"/>
      <c r="K31" s="42"/>
      <c r="L31" s="42"/>
      <c r="M31" s="42"/>
      <c r="N31" s="42"/>
      <c r="O31" s="42"/>
      <c r="P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T31" s="55"/>
      <c r="AU31" s="55"/>
      <c r="AV31" s="55"/>
    </row>
  </sheetData>
  <sortState ref="A4:AR8">
    <sortCondition ref="B4:B8"/>
  </sortState>
  <mergeCells count="3">
    <mergeCell ref="D1:P1"/>
    <mergeCell ref="R1:AD1"/>
    <mergeCell ref="AF1:AR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X50"/>
  <sheetViews>
    <sheetView zoomScaleNormal="100" workbookViewId="0">
      <pane xSplit="2" topLeftCell="C1" activePane="topRight" state="frozen"/>
      <selection pane="topRight"/>
    </sheetView>
  </sheetViews>
  <sheetFormatPr defaultColWidth="8.7109375" defaultRowHeight="12" x14ac:dyDescent="0.2"/>
  <cols>
    <col min="1" max="1" width="8.7109375" style="46" customWidth="1"/>
    <col min="2" max="2" width="59.42578125" style="45" bestFit="1" customWidth="1"/>
    <col min="3" max="3" width="7.28515625" style="44" customWidth="1"/>
    <col min="4" max="4" width="8.140625" style="44" bestFit="1" customWidth="1"/>
    <col min="5" max="5" width="7.85546875" style="44" bestFit="1" customWidth="1"/>
    <col min="6" max="6" width="7.7109375" style="44" customWidth="1"/>
    <col min="7" max="12" width="6.28515625" style="44" bestFit="1" customWidth="1"/>
    <col min="13" max="16" width="5.7109375" style="44" customWidth="1"/>
    <col min="17" max="17" width="2.85546875" style="44" customWidth="1"/>
    <col min="18" max="21" width="6.28515625" style="44" bestFit="1" customWidth="1"/>
    <col min="22" max="30" width="5.7109375" style="44" customWidth="1"/>
    <col min="31" max="31" width="2.5703125" style="44" customWidth="1"/>
    <col min="32" max="44" width="5.7109375" style="44" customWidth="1"/>
    <col min="45" max="45" width="1.85546875" style="44" customWidth="1"/>
    <col min="46" max="46" width="7.140625" style="64" customWidth="1"/>
    <col min="47" max="47" width="6.5703125" style="64" customWidth="1"/>
    <col min="48" max="48" width="8.42578125" style="64" customWidth="1"/>
    <col min="49" max="49" width="6.5703125" style="64" customWidth="1"/>
    <col min="50" max="50" width="7" style="64" customWidth="1"/>
    <col min="51" max="16384" width="8.7109375" style="44"/>
  </cols>
  <sheetData>
    <row r="1" spans="1:50" s="94" customFormat="1" ht="37.5" customHeight="1" x14ac:dyDescent="0.25">
      <c r="A1" s="93" t="s">
        <v>135</v>
      </c>
      <c r="B1" s="78" t="s">
        <v>138</v>
      </c>
      <c r="C1" s="93"/>
      <c r="D1" s="162" t="s">
        <v>57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4"/>
      <c r="R1" s="169" t="s">
        <v>58</v>
      </c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70"/>
      <c r="AF1" s="167" t="s">
        <v>59</v>
      </c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8"/>
      <c r="AT1" s="95" t="s">
        <v>141</v>
      </c>
      <c r="AU1" s="95" t="s">
        <v>139</v>
      </c>
      <c r="AV1" s="95" t="s">
        <v>140</v>
      </c>
      <c r="AW1" s="95" t="s">
        <v>136</v>
      </c>
      <c r="AX1" s="95" t="s">
        <v>137</v>
      </c>
    </row>
    <row r="2" spans="1:50" s="60" customFormat="1" ht="13.5" customHeight="1" x14ac:dyDescent="0.2">
      <c r="A2" s="58"/>
      <c r="B2" s="35"/>
      <c r="C2" s="36" t="s">
        <v>63</v>
      </c>
      <c r="D2" s="36">
        <v>2022</v>
      </c>
      <c r="E2" s="36">
        <v>2021</v>
      </c>
      <c r="F2" s="36">
        <v>2020</v>
      </c>
      <c r="G2" s="36">
        <v>2019</v>
      </c>
      <c r="H2" s="36">
        <v>2018</v>
      </c>
      <c r="I2" s="36">
        <v>2017</v>
      </c>
      <c r="J2" s="36">
        <v>2016</v>
      </c>
      <c r="K2" s="36">
        <v>2015</v>
      </c>
      <c r="L2" s="36">
        <v>2014</v>
      </c>
      <c r="M2" s="36">
        <v>2013</v>
      </c>
      <c r="N2" s="36">
        <v>2012</v>
      </c>
      <c r="O2" s="36">
        <v>2011</v>
      </c>
      <c r="P2" s="36">
        <v>2010</v>
      </c>
      <c r="Q2" s="61"/>
      <c r="R2" s="33">
        <v>2022</v>
      </c>
      <c r="S2" s="33">
        <v>2021</v>
      </c>
      <c r="T2" s="33">
        <v>2020</v>
      </c>
      <c r="U2" s="33">
        <v>2019</v>
      </c>
      <c r="V2" s="33">
        <v>2018</v>
      </c>
      <c r="W2" s="33">
        <v>2017</v>
      </c>
      <c r="X2" s="33">
        <v>2016</v>
      </c>
      <c r="Y2" s="33">
        <v>2015</v>
      </c>
      <c r="Z2" s="33">
        <v>2014</v>
      </c>
      <c r="AA2" s="33">
        <v>2013</v>
      </c>
      <c r="AB2" s="33">
        <v>2012</v>
      </c>
      <c r="AC2" s="33">
        <v>2011</v>
      </c>
      <c r="AD2" s="33">
        <v>2010</v>
      </c>
      <c r="AE2" s="61"/>
      <c r="AF2" s="72">
        <v>2022</v>
      </c>
      <c r="AG2" s="72">
        <v>2021</v>
      </c>
      <c r="AH2" s="72">
        <v>2020</v>
      </c>
      <c r="AI2" s="72">
        <v>2019</v>
      </c>
      <c r="AJ2" s="72">
        <v>2018</v>
      </c>
      <c r="AK2" s="72">
        <v>2017</v>
      </c>
      <c r="AL2" s="72">
        <v>2016</v>
      </c>
      <c r="AM2" s="72">
        <v>2015</v>
      </c>
      <c r="AN2" s="72">
        <v>2014</v>
      </c>
      <c r="AO2" s="72">
        <v>2013</v>
      </c>
      <c r="AP2" s="72">
        <v>2012</v>
      </c>
      <c r="AQ2" s="72">
        <v>2011</v>
      </c>
      <c r="AR2" s="72">
        <v>2010</v>
      </c>
      <c r="AS2" s="61"/>
      <c r="AT2" s="58"/>
      <c r="AW2" s="58"/>
      <c r="AX2" s="58"/>
    </row>
    <row r="3" spans="1:50" s="54" customFormat="1" ht="12.95" customHeight="1" x14ac:dyDescent="0.2">
      <c r="A3" s="79"/>
      <c r="B3" s="111" t="s">
        <v>15</v>
      </c>
      <c r="C3" s="53"/>
      <c r="D3" s="53">
        <f t="shared" ref="D3:E3" si="0">SUM(D4:D5)</f>
        <v>1600</v>
      </c>
      <c r="E3" s="53">
        <f t="shared" si="0"/>
        <v>1554</v>
      </c>
      <c r="F3" s="53">
        <f t="shared" ref="F3:P3" si="1">SUM(F4:F5)</f>
        <v>1459</v>
      </c>
      <c r="G3" s="53">
        <f t="shared" si="1"/>
        <v>891</v>
      </c>
      <c r="H3" s="53">
        <f t="shared" si="1"/>
        <v>722</v>
      </c>
      <c r="I3" s="53">
        <f t="shared" si="1"/>
        <v>775</v>
      </c>
      <c r="J3" s="53">
        <f t="shared" si="1"/>
        <v>763</v>
      </c>
      <c r="K3" s="53">
        <f t="shared" si="1"/>
        <v>201</v>
      </c>
      <c r="L3" s="53">
        <f t="shared" si="1"/>
        <v>121</v>
      </c>
      <c r="M3" s="53">
        <f t="shared" si="1"/>
        <v>66</v>
      </c>
      <c r="N3" s="53">
        <f t="shared" si="1"/>
        <v>29</v>
      </c>
      <c r="O3" s="53">
        <f t="shared" si="1"/>
        <v>0</v>
      </c>
      <c r="P3" s="53">
        <f t="shared" si="1"/>
        <v>0</v>
      </c>
      <c r="R3" s="53">
        <f t="shared" ref="R3:S3" si="2">SUM(R4:R5)</f>
        <v>172</v>
      </c>
      <c r="S3" s="53">
        <f t="shared" si="2"/>
        <v>259</v>
      </c>
      <c r="T3" s="53">
        <f t="shared" ref="T3" si="3">SUM(T4:T5)</f>
        <v>120</v>
      </c>
      <c r="U3" s="53">
        <f t="shared" ref="U3" si="4">SUM(U4:U5)</f>
        <v>164</v>
      </c>
      <c r="V3" s="53">
        <f t="shared" ref="V3" si="5">SUM(V4:V5)</f>
        <v>95</v>
      </c>
      <c r="W3" s="53">
        <f t="shared" ref="W3" si="6">SUM(W4:W5)</f>
        <v>33</v>
      </c>
      <c r="X3" s="53">
        <f t="shared" ref="X3" si="7">SUM(X4:X5)</f>
        <v>17</v>
      </c>
      <c r="Y3" s="53">
        <f t="shared" ref="Y3" si="8">SUM(Y4:Y5)</f>
        <v>5</v>
      </c>
      <c r="Z3" s="53">
        <f t="shared" ref="Z3" si="9">SUM(Z4:Z5)</f>
        <v>4</v>
      </c>
      <c r="AA3" s="53">
        <f t="shared" ref="AA3" si="10">SUM(AA4:AA5)</f>
        <v>1</v>
      </c>
      <c r="AB3" s="53">
        <f t="shared" ref="AB3" si="11">SUM(AB4:AB5)</f>
        <v>0</v>
      </c>
      <c r="AC3" s="53">
        <f t="shared" ref="AC3" si="12">SUM(AC4:AC5)</f>
        <v>0</v>
      </c>
      <c r="AD3" s="53">
        <f t="shared" ref="AD3" si="13">SUM(AD4:AD5)</f>
        <v>0</v>
      </c>
      <c r="AF3" s="53">
        <f t="shared" ref="AF3:AG3" si="14">SUM(AF4:AF5)</f>
        <v>41</v>
      </c>
      <c r="AG3" s="53">
        <f t="shared" si="14"/>
        <v>40</v>
      </c>
      <c r="AH3" s="53">
        <f t="shared" ref="AH3" si="15">SUM(AH4:AH5)</f>
        <v>35</v>
      </c>
      <c r="AI3" s="53">
        <f t="shared" ref="AI3" si="16">SUM(AI4:AI5)</f>
        <v>32</v>
      </c>
      <c r="AJ3" s="53">
        <f t="shared" ref="AJ3" si="17">SUM(AJ4:AJ5)</f>
        <v>29</v>
      </c>
      <c r="AK3" s="53">
        <f t="shared" ref="AK3" si="18">SUM(AK4:AK5)</f>
        <v>26</v>
      </c>
      <c r="AL3" s="53">
        <f t="shared" ref="AL3" si="19">SUM(AL4:AL5)</f>
        <v>21</v>
      </c>
      <c r="AM3" s="53">
        <f t="shared" ref="AM3" si="20">SUM(AM4:AM5)</f>
        <v>15</v>
      </c>
      <c r="AN3" s="53">
        <f t="shared" ref="AN3" si="21">SUM(AN4:AN5)</f>
        <v>9</v>
      </c>
      <c r="AO3" s="53">
        <f t="shared" ref="AO3" si="22">SUM(AO4:AO5)</f>
        <v>8</v>
      </c>
      <c r="AP3" s="53">
        <f t="shared" ref="AP3" si="23">SUM(AP4:AP5)</f>
        <v>4</v>
      </c>
      <c r="AQ3" s="53">
        <f t="shared" ref="AQ3" si="24">SUM(AQ4:AQ5)</f>
        <v>1</v>
      </c>
      <c r="AR3" s="53">
        <f t="shared" ref="AR3:AT3" si="25">SUM(AR4:AR5)</f>
        <v>0</v>
      </c>
      <c r="AT3" s="69">
        <f t="shared" si="25"/>
        <v>41</v>
      </c>
      <c r="AU3" s="69">
        <f t="shared" ref="AU3" si="26">SUM(AU4:AU5)</f>
        <v>6</v>
      </c>
      <c r="AV3" s="69">
        <f t="shared" ref="AV3" si="27">SUM(AV4:AV5)</f>
        <v>13</v>
      </c>
      <c r="AW3" s="69">
        <f t="shared" ref="AW3" si="28">SUM(AW4:AW5)</f>
        <v>3</v>
      </c>
      <c r="AX3" s="69">
        <f t="shared" ref="AX3" si="29">SUM(AX4:AX5)</f>
        <v>2</v>
      </c>
    </row>
    <row r="4" spans="1:50" s="54" customFormat="1" ht="12.95" customHeight="1" x14ac:dyDescent="0.2">
      <c r="A4" s="79"/>
      <c r="B4" s="111" t="s">
        <v>153</v>
      </c>
      <c r="C4" s="53"/>
      <c r="D4" s="53">
        <f t="shared" ref="D4:E4" si="30">SUM(D7:D44)</f>
        <v>1386</v>
      </c>
      <c r="E4" s="53">
        <f t="shared" si="30"/>
        <v>1237</v>
      </c>
      <c r="F4" s="53">
        <f t="shared" ref="F4:P4" si="31">SUM(F7:F44)</f>
        <v>1014</v>
      </c>
      <c r="G4" s="53">
        <f t="shared" si="31"/>
        <v>623</v>
      </c>
      <c r="H4" s="53">
        <f t="shared" si="31"/>
        <v>579</v>
      </c>
      <c r="I4" s="53">
        <f t="shared" si="31"/>
        <v>579</v>
      </c>
      <c r="J4" s="53">
        <f t="shared" si="31"/>
        <v>439</v>
      </c>
      <c r="K4" s="53">
        <f t="shared" si="31"/>
        <v>201</v>
      </c>
      <c r="L4" s="53">
        <f t="shared" si="31"/>
        <v>121</v>
      </c>
      <c r="M4" s="53">
        <f t="shared" si="31"/>
        <v>66</v>
      </c>
      <c r="N4" s="53">
        <f t="shared" si="31"/>
        <v>29</v>
      </c>
      <c r="O4" s="53">
        <f t="shared" si="31"/>
        <v>0</v>
      </c>
      <c r="P4" s="53">
        <f t="shared" si="31"/>
        <v>0</v>
      </c>
      <c r="R4" s="53">
        <f t="shared" ref="R4:S4" si="32">SUM(R7:R44)</f>
        <v>46</v>
      </c>
      <c r="S4" s="53">
        <f t="shared" si="32"/>
        <v>68</v>
      </c>
      <c r="T4" s="53">
        <f t="shared" ref="T4:AD4" si="33">SUM(T7:T44)</f>
        <v>40</v>
      </c>
      <c r="U4" s="53">
        <f t="shared" si="33"/>
        <v>103</v>
      </c>
      <c r="V4" s="53">
        <f t="shared" si="33"/>
        <v>44</v>
      </c>
      <c r="W4" s="53">
        <f t="shared" si="33"/>
        <v>21</v>
      </c>
      <c r="X4" s="53">
        <f t="shared" si="33"/>
        <v>17</v>
      </c>
      <c r="Y4" s="53">
        <f t="shared" si="33"/>
        <v>5</v>
      </c>
      <c r="Z4" s="53">
        <f t="shared" si="33"/>
        <v>4</v>
      </c>
      <c r="AA4" s="53">
        <f t="shared" si="33"/>
        <v>1</v>
      </c>
      <c r="AB4" s="53">
        <f t="shared" si="33"/>
        <v>0</v>
      </c>
      <c r="AC4" s="53">
        <f t="shared" si="33"/>
        <v>0</v>
      </c>
      <c r="AD4" s="53">
        <f t="shared" si="33"/>
        <v>0</v>
      </c>
      <c r="AF4" s="53">
        <f t="shared" ref="AF4" si="34">SUM(AF7:AF44)</f>
        <v>36</v>
      </c>
      <c r="AG4" s="53">
        <f t="shared" ref="AG4:AR4" si="35">SUM(AG7:AG44)</f>
        <v>35</v>
      </c>
      <c r="AH4" s="53">
        <f t="shared" si="35"/>
        <v>30</v>
      </c>
      <c r="AI4" s="53">
        <f t="shared" si="35"/>
        <v>28</v>
      </c>
      <c r="AJ4" s="53">
        <f t="shared" si="35"/>
        <v>25</v>
      </c>
      <c r="AK4" s="53">
        <f t="shared" si="35"/>
        <v>23</v>
      </c>
      <c r="AL4" s="53">
        <f t="shared" si="35"/>
        <v>20</v>
      </c>
      <c r="AM4" s="53">
        <f t="shared" si="35"/>
        <v>15</v>
      </c>
      <c r="AN4" s="53">
        <f t="shared" si="35"/>
        <v>9</v>
      </c>
      <c r="AO4" s="53">
        <f t="shared" si="35"/>
        <v>8</v>
      </c>
      <c r="AP4" s="53">
        <f t="shared" si="35"/>
        <v>4</v>
      </c>
      <c r="AQ4" s="53">
        <f t="shared" si="35"/>
        <v>1</v>
      </c>
      <c r="AR4" s="53">
        <f t="shared" si="35"/>
        <v>0</v>
      </c>
      <c r="AT4" s="69">
        <f t="shared" ref="AT4:AX4" si="36">SUM(AT7:AT44)</f>
        <v>36</v>
      </c>
      <c r="AU4" s="69">
        <f t="shared" si="36"/>
        <v>0</v>
      </c>
      <c r="AV4" s="69">
        <f t="shared" si="36"/>
        <v>11</v>
      </c>
      <c r="AW4" s="69">
        <f t="shared" si="36"/>
        <v>2</v>
      </c>
      <c r="AX4" s="69">
        <f t="shared" si="36"/>
        <v>2</v>
      </c>
    </row>
    <row r="5" spans="1:50" s="54" customFormat="1" ht="12.95" customHeight="1" x14ac:dyDescent="0.2">
      <c r="A5" s="79"/>
      <c r="B5" s="111" t="s">
        <v>139</v>
      </c>
      <c r="C5" s="53"/>
      <c r="D5" s="53">
        <f t="shared" ref="D5:E5" si="37">SUM(D45:D51)</f>
        <v>214</v>
      </c>
      <c r="E5" s="53">
        <f t="shared" si="37"/>
        <v>317</v>
      </c>
      <c r="F5" s="53">
        <f t="shared" ref="F5:P5" si="38">SUM(F45:F51)</f>
        <v>445</v>
      </c>
      <c r="G5" s="53">
        <f t="shared" si="38"/>
        <v>268</v>
      </c>
      <c r="H5" s="53">
        <f t="shared" si="38"/>
        <v>143</v>
      </c>
      <c r="I5" s="53">
        <f t="shared" si="38"/>
        <v>196</v>
      </c>
      <c r="J5" s="53">
        <f t="shared" si="38"/>
        <v>324</v>
      </c>
      <c r="K5" s="53">
        <f t="shared" si="38"/>
        <v>0</v>
      </c>
      <c r="L5" s="53">
        <f t="shared" si="38"/>
        <v>0</v>
      </c>
      <c r="M5" s="53">
        <f t="shared" si="38"/>
        <v>0</v>
      </c>
      <c r="N5" s="53">
        <f t="shared" si="38"/>
        <v>0</v>
      </c>
      <c r="O5" s="53">
        <f t="shared" si="38"/>
        <v>0</v>
      </c>
      <c r="P5" s="53">
        <f t="shared" si="38"/>
        <v>0</v>
      </c>
      <c r="R5" s="53">
        <f t="shared" ref="R5:S5" si="39">SUM(R45:R51)</f>
        <v>126</v>
      </c>
      <c r="S5" s="53">
        <f t="shared" si="39"/>
        <v>191</v>
      </c>
      <c r="T5" s="53">
        <f t="shared" ref="T5:AD5" si="40">SUM(T45:T51)</f>
        <v>80</v>
      </c>
      <c r="U5" s="53">
        <f t="shared" si="40"/>
        <v>61</v>
      </c>
      <c r="V5" s="53">
        <f t="shared" si="40"/>
        <v>51</v>
      </c>
      <c r="W5" s="53">
        <f t="shared" si="40"/>
        <v>12</v>
      </c>
      <c r="X5" s="53">
        <f t="shared" si="40"/>
        <v>0</v>
      </c>
      <c r="Y5" s="53">
        <f t="shared" si="40"/>
        <v>0</v>
      </c>
      <c r="Z5" s="53">
        <f t="shared" si="40"/>
        <v>0</v>
      </c>
      <c r="AA5" s="53">
        <f t="shared" si="40"/>
        <v>0</v>
      </c>
      <c r="AB5" s="53">
        <f t="shared" si="40"/>
        <v>0</v>
      </c>
      <c r="AC5" s="53">
        <f t="shared" si="40"/>
        <v>0</v>
      </c>
      <c r="AD5" s="53">
        <f t="shared" si="40"/>
        <v>0</v>
      </c>
      <c r="AF5" s="53">
        <f t="shared" ref="AF5" si="41">SUM(AF45:AF51)</f>
        <v>5</v>
      </c>
      <c r="AG5" s="53">
        <f t="shared" ref="AG5:AR5" si="42">SUM(AG45:AG51)</f>
        <v>5</v>
      </c>
      <c r="AH5" s="53">
        <f t="shared" si="42"/>
        <v>5</v>
      </c>
      <c r="AI5" s="53">
        <f t="shared" si="42"/>
        <v>4</v>
      </c>
      <c r="AJ5" s="53">
        <f t="shared" si="42"/>
        <v>4</v>
      </c>
      <c r="AK5" s="53">
        <f t="shared" si="42"/>
        <v>3</v>
      </c>
      <c r="AL5" s="53">
        <f t="shared" si="42"/>
        <v>1</v>
      </c>
      <c r="AM5" s="53">
        <f t="shared" si="42"/>
        <v>0</v>
      </c>
      <c r="AN5" s="53">
        <f t="shared" si="42"/>
        <v>0</v>
      </c>
      <c r="AO5" s="53">
        <f t="shared" si="42"/>
        <v>0</v>
      </c>
      <c r="AP5" s="53">
        <f t="shared" si="42"/>
        <v>0</v>
      </c>
      <c r="AQ5" s="53">
        <f t="shared" si="42"/>
        <v>0</v>
      </c>
      <c r="AR5" s="53">
        <f t="shared" si="42"/>
        <v>0</v>
      </c>
      <c r="AT5" s="69">
        <f t="shared" ref="AT5:AX5" si="43">SUM(AT45:AT51)</f>
        <v>5</v>
      </c>
      <c r="AU5" s="69">
        <f t="shared" si="43"/>
        <v>6</v>
      </c>
      <c r="AV5" s="69">
        <f t="shared" si="43"/>
        <v>2</v>
      </c>
      <c r="AW5" s="69">
        <f t="shared" si="43"/>
        <v>1</v>
      </c>
      <c r="AX5" s="69">
        <f t="shared" si="43"/>
        <v>0</v>
      </c>
    </row>
    <row r="6" spans="1:50" s="54" customFormat="1" ht="12.95" customHeight="1" x14ac:dyDescent="0.2">
      <c r="A6" s="79"/>
      <c r="B6" s="142"/>
      <c r="C6" s="53"/>
      <c r="D6" s="53">
        <v>0</v>
      </c>
      <c r="E6" s="53">
        <v>0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R6" s="53">
        <v>0</v>
      </c>
      <c r="S6" s="53">
        <v>0</v>
      </c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T6" s="69"/>
      <c r="AU6" s="69"/>
      <c r="AV6" s="69"/>
      <c r="AW6" s="69"/>
      <c r="AX6" s="69"/>
    </row>
    <row r="7" spans="1:50" s="129" customFormat="1" x14ac:dyDescent="0.2">
      <c r="A7" s="124">
        <v>434998</v>
      </c>
      <c r="B7" s="125" t="s">
        <v>64</v>
      </c>
      <c r="C7" s="126">
        <v>2017</v>
      </c>
      <c r="D7" s="126">
        <v>60</v>
      </c>
      <c r="E7" s="127">
        <v>46</v>
      </c>
      <c r="F7" s="127">
        <v>40</v>
      </c>
      <c r="G7" s="127">
        <v>35</v>
      </c>
      <c r="H7" s="127">
        <v>31</v>
      </c>
      <c r="I7" s="127">
        <v>11</v>
      </c>
      <c r="J7" s="128">
        <v>0</v>
      </c>
      <c r="K7" s="127">
        <v>0</v>
      </c>
      <c r="L7" s="127">
        <v>0</v>
      </c>
      <c r="M7" s="127">
        <v>0</v>
      </c>
      <c r="N7" s="127">
        <v>0</v>
      </c>
      <c r="O7" s="127">
        <v>0</v>
      </c>
      <c r="P7" s="127">
        <v>0</v>
      </c>
      <c r="R7" s="127">
        <v>3</v>
      </c>
      <c r="S7" s="127">
        <v>2</v>
      </c>
      <c r="T7" s="127" t="s">
        <v>52</v>
      </c>
      <c r="U7" s="127" t="s">
        <v>52</v>
      </c>
      <c r="V7" s="127" t="s">
        <v>52</v>
      </c>
      <c r="W7" s="127" t="s">
        <v>52</v>
      </c>
      <c r="X7" s="127" t="s">
        <v>52</v>
      </c>
      <c r="Y7" s="127" t="s">
        <v>52</v>
      </c>
      <c r="Z7" s="127" t="s">
        <v>52</v>
      </c>
      <c r="AA7" s="127" t="s">
        <v>52</v>
      </c>
      <c r="AB7" s="127" t="s">
        <v>52</v>
      </c>
      <c r="AC7" s="127" t="s">
        <v>52</v>
      </c>
      <c r="AD7" s="127" t="s">
        <v>52</v>
      </c>
      <c r="AF7" s="127">
        <v>1</v>
      </c>
      <c r="AG7" s="127">
        <v>1</v>
      </c>
      <c r="AH7" s="127">
        <v>1</v>
      </c>
      <c r="AI7" s="127">
        <v>1</v>
      </c>
      <c r="AJ7" s="127">
        <v>1</v>
      </c>
      <c r="AK7" s="127">
        <v>1</v>
      </c>
      <c r="AL7" s="127" t="s">
        <v>52</v>
      </c>
      <c r="AM7" s="127" t="s">
        <v>52</v>
      </c>
      <c r="AN7" s="127" t="s">
        <v>52</v>
      </c>
      <c r="AO7" s="127" t="s">
        <v>52</v>
      </c>
      <c r="AP7" s="127" t="s">
        <v>52</v>
      </c>
      <c r="AQ7" s="127" t="s">
        <v>52</v>
      </c>
      <c r="AR7" s="127" t="s">
        <v>52</v>
      </c>
      <c r="AT7" s="124">
        <v>1</v>
      </c>
      <c r="AU7" s="124"/>
      <c r="AV7" s="124">
        <v>1</v>
      </c>
      <c r="AW7" s="127"/>
      <c r="AX7" s="124"/>
    </row>
    <row r="8" spans="1:50" s="129" customFormat="1" x14ac:dyDescent="0.2">
      <c r="A8" s="124">
        <v>435004</v>
      </c>
      <c r="B8" s="125" t="s">
        <v>65</v>
      </c>
      <c r="C8" s="126">
        <v>2018</v>
      </c>
      <c r="D8" s="126">
        <v>43</v>
      </c>
      <c r="E8" s="127">
        <v>30</v>
      </c>
      <c r="F8" s="127">
        <v>19</v>
      </c>
      <c r="G8" s="127">
        <v>1</v>
      </c>
      <c r="H8" s="127">
        <v>0</v>
      </c>
      <c r="I8" s="127">
        <v>0</v>
      </c>
      <c r="J8" s="128">
        <v>0</v>
      </c>
      <c r="K8" s="127">
        <v>0</v>
      </c>
      <c r="L8" s="127">
        <v>0</v>
      </c>
      <c r="M8" s="127">
        <v>0</v>
      </c>
      <c r="N8" s="127">
        <v>0</v>
      </c>
      <c r="O8" s="127">
        <v>0</v>
      </c>
      <c r="P8" s="127">
        <v>0</v>
      </c>
      <c r="R8" s="127">
        <v>1</v>
      </c>
      <c r="S8" s="127">
        <v>0</v>
      </c>
      <c r="T8" s="127" t="s">
        <v>52</v>
      </c>
      <c r="U8" s="127" t="s">
        <v>52</v>
      </c>
      <c r="V8" s="127" t="s">
        <v>52</v>
      </c>
      <c r="W8" s="127" t="s">
        <v>52</v>
      </c>
      <c r="X8" s="127" t="s">
        <v>52</v>
      </c>
      <c r="Y8" s="127" t="s">
        <v>52</v>
      </c>
      <c r="Z8" s="127" t="s">
        <v>52</v>
      </c>
      <c r="AA8" s="127" t="s">
        <v>52</v>
      </c>
      <c r="AB8" s="127" t="s">
        <v>52</v>
      </c>
      <c r="AC8" s="127" t="s">
        <v>52</v>
      </c>
      <c r="AD8" s="127" t="s">
        <v>52</v>
      </c>
      <c r="AF8" s="127">
        <v>1</v>
      </c>
      <c r="AG8" s="127">
        <v>1</v>
      </c>
      <c r="AH8" s="127">
        <v>1</v>
      </c>
      <c r="AI8" s="127">
        <v>1</v>
      </c>
      <c r="AJ8" s="127">
        <v>1</v>
      </c>
      <c r="AK8" s="127" t="s">
        <v>52</v>
      </c>
      <c r="AL8" s="127" t="s">
        <v>52</v>
      </c>
      <c r="AM8" s="127" t="s">
        <v>52</v>
      </c>
      <c r="AN8" s="127" t="s">
        <v>52</v>
      </c>
      <c r="AO8" s="127" t="s">
        <v>52</v>
      </c>
      <c r="AP8" s="127" t="s">
        <v>52</v>
      </c>
      <c r="AQ8" s="127" t="s">
        <v>52</v>
      </c>
      <c r="AR8" s="127" t="s">
        <v>52</v>
      </c>
      <c r="AT8" s="124">
        <v>1</v>
      </c>
      <c r="AU8" s="124"/>
      <c r="AV8" s="124"/>
      <c r="AW8" s="127"/>
      <c r="AX8" s="124"/>
    </row>
    <row r="9" spans="1:50" s="129" customFormat="1" x14ac:dyDescent="0.2">
      <c r="A9" s="124">
        <v>434984</v>
      </c>
      <c r="B9" s="125" t="s">
        <v>66</v>
      </c>
      <c r="C9" s="126">
        <v>2015</v>
      </c>
      <c r="D9" s="126">
        <v>32</v>
      </c>
      <c r="E9" s="127">
        <v>31</v>
      </c>
      <c r="F9" s="127">
        <v>26</v>
      </c>
      <c r="G9" s="127">
        <v>19</v>
      </c>
      <c r="H9" s="127">
        <v>24</v>
      </c>
      <c r="I9" s="127">
        <v>22</v>
      </c>
      <c r="J9" s="128">
        <v>15</v>
      </c>
      <c r="K9" s="127">
        <v>5</v>
      </c>
      <c r="L9" s="127">
        <v>0</v>
      </c>
      <c r="M9" s="127">
        <v>0</v>
      </c>
      <c r="N9" s="127">
        <v>0</v>
      </c>
      <c r="O9" s="127">
        <v>0</v>
      </c>
      <c r="P9" s="127">
        <v>0</v>
      </c>
      <c r="R9" s="127">
        <v>0</v>
      </c>
      <c r="S9" s="127">
        <v>2</v>
      </c>
      <c r="T9" s="127">
        <v>2</v>
      </c>
      <c r="U9" s="127">
        <v>6</v>
      </c>
      <c r="V9" s="127">
        <v>1</v>
      </c>
      <c r="W9" s="127" t="s">
        <v>52</v>
      </c>
      <c r="X9" s="127" t="s">
        <v>52</v>
      </c>
      <c r="Y9" s="127" t="s">
        <v>52</v>
      </c>
      <c r="Z9" s="127" t="s">
        <v>52</v>
      </c>
      <c r="AA9" s="127" t="s">
        <v>52</v>
      </c>
      <c r="AB9" s="127" t="s">
        <v>52</v>
      </c>
      <c r="AC9" s="127" t="s">
        <v>52</v>
      </c>
      <c r="AD9" s="127" t="s">
        <v>52</v>
      </c>
      <c r="AF9" s="127">
        <v>1</v>
      </c>
      <c r="AG9" s="127">
        <v>1</v>
      </c>
      <c r="AH9" s="127">
        <v>1</v>
      </c>
      <c r="AI9" s="127">
        <v>1</v>
      </c>
      <c r="AJ9" s="127">
        <v>1</v>
      </c>
      <c r="AK9" s="127">
        <v>1</v>
      </c>
      <c r="AL9" s="127">
        <v>1</v>
      </c>
      <c r="AM9" s="127">
        <v>1</v>
      </c>
      <c r="AN9" s="127" t="s">
        <v>52</v>
      </c>
      <c r="AO9" s="127" t="s">
        <v>52</v>
      </c>
      <c r="AP9" s="127" t="s">
        <v>52</v>
      </c>
      <c r="AQ9" s="127" t="s">
        <v>52</v>
      </c>
      <c r="AR9" s="127" t="s">
        <v>52</v>
      </c>
      <c r="AT9" s="124">
        <v>1</v>
      </c>
      <c r="AU9" s="124"/>
      <c r="AV9" s="124">
        <v>1</v>
      </c>
      <c r="AW9" s="127"/>
      <c r="AX9" s="124"/>
    </row>
    <row r="10" spans="1:50" s="129" customFormat="1" x14ac:dyDescent="0.2">
      <c r="A10" s="124">
        <v>435020</v>
      </c>
      <c r="B10" s="125" t="s">
        <v>67</v>
      </c>
      <c r="C10" s="126">
        <v>2021</v>
      </c>
      <c r="D10" s="126">
        <v>8</v>
      </c>
      <c r="E10" s="127">
        <v>7</v>
      </c>
      <c r="F10" s="127">
        <v>0</v>
      </c>
      <c r="G10" s="127">
        <v>0</v>
      </c>
      <c r="H10" s="127">
        <v>0</v>
      </c>
      <c r="I10" s="127">
        <v>0</v>
      </c>
      <c r="J10" s="128">
        <v>0</v>
      </c>
      <c r="K10" s="127">
        <v>0</v>
      </c>
      <c r="L10" s="127">
        <v>0</v>
      </c>
      <c r="M10" s="127">
        <v>0</v>
      </c>
      <c r="N10" s="127">
        <v>0</v>
      </c>
      <c r="O10" s="127">
        <v>0</v>
      </c>
      <c r="P10" s="127">
        <v>0</v>
      </c>
      <c r="R10" s="127">
        <v>0</v>
      </c>
      <c r="S10" s="127">
        <v>1</v>
      </c>
      <c r="T10" s="127" t="s">
        <v>52</v>
      </c>
      <c r="U10" s="127" t="s">
        <v>52</v>
      </c>
      <c r="V10" s="127" t="s">
        <v>52</v>
      </c>
      <c r="W10" s="127" t="s">
        <v>52</v>
      </c>
      <c r="X10" s="127" t="s">
        <v>52</v>
      </c>
      <c r="Y10" s="127" t="s">
        <v>52</v>
      </c>
      <c r="Z10" s="127" t="s">
        <v>52</v>
      </c>
      <c r="AA10" s="127" t="s">
        <v>52</v>
      </c>
      <c r="AB10" s="127" t="s">
        <v>52</v>
      </c>
      <c r="AC10" s="127" t="s">
        <v>52</v>
      </c>
      <c r="AD10" s="127" t="s">
        <v>52</v>
      </c>
      <c r="AF10" s="127">
        <v>1</v>
      </c>
      <c r="AG10" s="127">
        <v>1</v>
      </c>
      <c r="AH10" s="127" t="s">
        <v>52</v>
      </c>
      <c r="AI10" s="127" t="s">
        <v>52</v>
      </c>
      <c r="AJ10" s="127" t="s">
        <v>52</v>
      </c>
      <c r="AK10" s="127" t="s">
        <v>52</v>
      </c>
      <c r="AL10" s="127" t="s">
        <v>52</v>
      </c>
      <c r="AM10" s="127" t="s">
        <v>52</v>
      </c>
      <c r="AN10" s="127" t="s">
        <v>52</v>
      </c>
      <c r="AO10" s="127" t="s">
        <v>52</v>
      </c>
      <c r="AP10" s="127" t="s">
        <v>52</v>
      </c>
      <c r="AQ10" s="127" t="s">
        <v>52</v>
      </c>
      <c r="AR10" s="127" t="s">
        <v>52</v>
      </c>
      <c r="AT10" s="124">
        <v>1</v>
      </c>
      <c r="AU10" s="124"/>
      <c r="AV10" s="124"/>
      <c r="AW10" s="127"/>
      <c r="AX10" s="124"/>
    </row>
    <row r="11" spans="1:50" s="129" customFormat="1" x14ac:dyDescent="0.2">
      <c r="A11" s="124">
        <v>434989</v>
      </c>
      <c r="B11" s="125" t="s">
        <v>68</v>
      </c>
      <c r="C11" s="126">
        <v>2016</v>
      </c>
      <c r="D11" s="126">
        <v>4</v>
      </c>
      <c r="E11" s="127">
        <v>5</v>
      </c>
      <c r="F11" s="127">
        <v>14</v>
      </c>
      <c r="G11" s="127">
        <v>19</v>
      </c>
      <c r="H11" s="127">
        <v>20</v>
      </c>
      <c r="I11" s="127">
        <v>16</v>
      </c>
      <c r="J11" s="128">
        <v>3</v>
      </c>
      <c r="K11" s="127">
        <v>0</v>
      </c>
      <c r="L11" s="127">
        <v>0</v>
      </c>
      <c r="M11" s="127">
        <v>0</v>
      </c>
      <c r="N11" s="127">
        <v>0</v>
      </c>
      <c r="O11" s="127">
        <v>0</v>
      </c>
      <c r="P11" s="127">
        <v>0</v>
      </c>
      <c r="R11" s="127">
        <v>0</v>
      </c>
      <c r="S11" s="127">
        <v>3</v>
      </c>
      <c r="T11" s="127">
        <v>4</v>
      </c>
      <c r="U11" s="127">
        <v>2</v>
      </c>
      <c r="V11" s="127">
        <v>2</v>
      </c>
      <c r="W11" s="127" t="s">
        <v>52</v>
      </c>
      <c r="X11" s="127" t="s">
        <v>52</v>
      </c>
      <c r="Y11" s="127" t="s">
        <v>52</v>
      </c>
      <c r="Z11" s="127" t="s">
        <v>52</v>
      </c>
      <c r="AA11" s="127" t="s">
        <v>52</v>
      </c>
      <c r="AB11" s="127" t="s">
        <v>52</v>
      </c>
      <c r="AC11" s="127" t="s">
        <v>52</v>
      </c>
      <c r="AD11" s="127" t="s">
        <v>52</v>
      </c>
      <c r="AF11" s="127">
        <v>1</v>
      </c>
      <c r="AG11" s="127">
        <v>1</v>
      </c>
      <c r="AH11" s="127">
        <v>1</v>
      </c>
      <c r="AI11" s="127">
        <v>1</v>
      </c>
      <c r="AJ11" s="127">
        <v>1</v>
      </c>
      <c r="AK11" s="127">
        <v>1</v>
      </c>
      <c r="AL11" s="127">
        <v>1</v>
      </c>
      <c r="AM11" s="127" t="s">
        <v>52</v>
      </c>
      <c r="AN11" s="127" t="s">
        <v>52</v>
      </c>
      <c r="AO11" s="127" t="s">
        <v>52</v>
      </c>
      <c r="AP11" s="127" t="s">
        <v>52</v>
      </c>
      <c r="AQ11" s="127" t="s">
        <v>52</v>
      </c>
      <c r="AR11" s="127" t="s">
        <v>52</v>
      </c>
      <c r="AT11" s="124">
        <v>1</v>
      </c>
      <c r="AU11" s="124"/>
      <c r="AV11" s="124">
        <v>1</v>
      </c>
      <c r="AW11" s="127"/>
      <c r="AX11" s="124"/>
    </row>
    <row r="12" spans="1:50" s="129" customFormat="1" x14ac:dyDescent="0.2">
      <c r="A12" s="124">
        <v>434980</v>
      </c>
      <c r="B12" s="125" t="s">
        <v>69</v>
      </c>
      <c r="C12" s="126">
        <v>2015</v>
      </c>
      <c r="D12" s="126">
        <v>68</v>
      </c>
      <c r="E12" s="127">
        <v>64</v>
      </c>
      <c r="F12" s="127">
        <v>51</v>
      </c>
      <c r="G12" s="127">
        <v>40</v>
      </c>
      <c r="H12" s="127">
        <v>29</v>
      </c>
      <c r="I12" s="127">
        <v>40</v>
      </c>
      <c r="J12" s="128">
        <v>34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127">
        <v>0</v>
      </c>
      <c r="R12" s="127">
        <v>1</v>
      </c>
      <c r="S12" s="127">
        <v>1</v>
      </c>
      <c r="T12" s="127">
        <v>1</v>
      </c>
      <c r="U12" s="127">
        <v>7</v>
      </c>
      <c r="V12" s="127">
        <v>2</v>
      </c>
      <c r="W12" s="127">
        <v>1</v>
      </c>
      <c r="X12" s="127">
        <v>1</v>
      </c>
      <c r="Y12" s="127" t="s">
        <v>52</v>
      </c>
      <c r="Z12" s="127" t="s">
        <v>52</v>
      </c>
      <c r="AA12" s="127" t="s">
        <v>52</v>
      </c>
      <c r="AB12" s="127" t="s">
        <v>52</v>
      </c>
      <c r="AC12" s="127" t="s">
        <v>52</v>
      </c>
      <c r="AD12" s="127" t="s">
        <v>52</v>
      </c>
      <c r="AF12" s="127">
        <v>1</v>
      </c>
      <c r="AG12" s="127">
        <v>1</v>
      </c>
      <c r="AH12" s="127">
        <v>1</v>
      </c>
      <c r="AI12" s="127">
        <v>1</v>
      </c>
      <c r="AJ12" s="127">
        <v>1</v>
      </c>
      <c r="AK12" s="127">
        <v>1</v>
      </c>
      <c r="AL12" s="127">
        <v>1</v>
      </c>
      <c r="AM12" s="127">
        <v>1</v>
      </c>
      <c r="AN12" s="127" t="s">
        <v>52</v>
      </c>
      <c r="AO12" s="127" t="s">
        <v>52</v>
      </c>
      <c r="AP12" s="127" t="s">
        <v>52</v>
      </c>
      <c r="AQ12" s="127" t="s">
        <v>52</v>
      </c>
      <c r="AR12" s="127" t="s">
        <v>52</v>
      </c>
      <c r="AT12" s="124">
        <v>1</v>
      </c>
      <c r="AU12" s="124"/>
      <c r="AV12" s="124"/>
      <c r="AW12" s="127"/>
      <c r="AX12" s="124"/>
    </row>
    <row r="13" spans="1:50" s="129" customFormat="1" x14ac:dyDescent="0.2">
      <c r="A13" s="124">
        <v>434981</v>
      </c>
      <c r="B13" s="125" t="s">
        <v>70</v>
      </c>
      <c r="C13" s="126">
        <v>2015</v>
      </c>
      <c r="D13" s="126">
        <v>98</v>
      </c>
      <c r="E13" s="127">
        <v>93</v>
      </c>
      <c r="F13" s="127">
        <v>95</v>
      </c>
      <c r="G13" s="127">
        <v>47</v>
      </c>
      <c r="H13" s="127">
        <v>42</v>
      </c>
      <c r="I13" s="127">
        <v>46</v>
      </c>
      <c r="J13" s="128">
        <v>34</v>
      </c>
      <c r="K13" s="127">
        <v>8</v>
      </c>
      <c r="L13" s="127">
        <v>0</v>
      </c>
      <c r="M13" s="127">
        <v>0</v>
      </c>
      <c r="N13" s="127">
        <v>0</v>
      </c>
      <c r="O13" s="127">
        <v>0</v>
      </c>
      <c r="P13" s="127">
        <v>0</v>
      </c>
      <c r="R13" s="127">
        <v>2</v>
      </c>
      <c r="S13" s="127">
        <v>8</v>
      </c>
      <c r="T13" s="127">
        <v>4</v>
      </c>
      <c r="U13" s="127">
        <v>9</v>
      </c>
      <c r="V13" s="127">
        <v>3</v>
      </c>
      <c r="W13" s="127">
        <v>3</v>
      </c>
      <c r="X13" s="127" t="s">
        <v>52</v>
      </c>
      <c r="Y13" s="127" t="s">
        <v>52</v>
      </c>
      <c r="Z13" s="127" t="s">
        <v>52</v>
      </c>
      <c r="AA13" s="127" t="s">
        <v>52</v>
      </c>
      <c r="AB13" s="127" t="s">
        <v>52</v>
      </c>
      <c r="AC13" s="127" t="s">
        <v>52</v>
      </c>
      <c r="AD13" s="127" t="s">
        <v>52</v>
      </c>
      <c r="AF13" s="127">
        <v>1</v>
      </c>
      <c r="AG13" s="127">
        <v>1</v>
      </c>
      <c r="AH13" s="127">
        <v>1</v>
      </c>
      <c r="AI13" s="127">
        <v>1</v>
      </c>
      <c r="AJ13" s="127">
        <v>1</v>
      </c>
      <c r="AK13" s="127">
        <v>1</v>
      </c>
      <c r="AL13" s="127">
        <v>1</v>
      </c>
      <c r="AM13" s="127">
        <v>1</v>
      </c>
      <c r="AN13" s="127" t="s">
        <v>52</v>
      </c>
      <c r="AO13" s="127" t="s">
        <v>52</v>
      </c>
      <c r="AP13" s="127" t="s">
        <v>52</v>
      </c>
      <c r="AQ13" s="127" t="s">
        <v>52</v>
      </c>
      <c r="AR13" s="127" t="s">
        <v>52</v>
      </c>
      <c r="AT13" s="124">
        <v>1</v>
      </c>
      <c r="AU13" s="124"/>
      <c r="AV13" s="124"/>
      <c r="AW13" s="127"/>
      <c r="AX13" s="124"/>
    </row>
    <row r="14" spans="1:50" s="129" customFormat="1" x14ac:dyDescent="0.2">
      <c r="A14" s="124">
        <v>434993</v>
      </c>
      <c r="B14" s="125" t="s">
        <v>72</v>
      </c>
      <c r="C14" s="126">
        <v>2017</v>
      </c>
      <c r="D14" s="126">
        <v>11</v>
      </c>
      <c r="E14" s="127">
        <v>12</v>
      </c>
      <c r="F14" s="127">
        <v>10</v>
      </c>
      <c r="G14" s="127">
        <v>12</v>
      </c>
      <c r="H14" s="127">
        <v>13</v>
      </c>
      <c r="I14" s="127">
        <v>9</v>
      </c>
      <c r="J14" s="128">
        <v>0</v>
      </c>
      <c r="K14" s="127">
        <v>0</v>
      </c>
      <c r="L14" s="127">
        <v>0</v>
      </c>
      <c r="M14" s="127">
        <v>0</v>
      </c>
      <c r="N14" s="127">
        <v>0</v>
      </c>
      <c r="O14" s="127">
        <v>0</v>
      </c>
      <c r="P14" s="127">
        <v>0</v>
      </c>
      <c r="R14" s="127">
        <v>1</v>
      </c>
      <c r="S14" s="127">
        <v>1</v>
      </c>
      <c r="T14" s="127">
        <v>1</v>
      </c>
      <c r="U14" s="127">
        <v>4</v>
      </c>
      <c r="V14" s="127" t="s">
        <v>52</v>
      </c>
      <c r="W14" s="127" t="s">
        <v>52</v>
      </c>
      <c r="X14" s="127" t="s">
        <v>52</v>
      </c>
      <c r="Y14" s="127" t="s">
        <v>52</v>
      </c>
      <c r="Z14" s="127" t="s">
        <v>52</v>
      </c>
      <c r="AA14" s="127" t="s">
        <v>52</v>
      </c>
      <c r="AB14" s="127" t="s">
        <v>52</v>
      </c>
      <c r="AC14" s="127" t="s">
        <v>52</v>
      </c>
      <c r="AD14" s="127" t="s">
        <v>52</v>
      </c>
      <c r="AF14" s="127">
        <v>1</v>
      </c>
      <c r="AG14" s="127">
        <v>1</v>
      </c>
      <c r="AH14" s="127">
        <v>1</v>
      </c>
      <c r="AI14" s="127">
        <v>1</v>
      </c>
      <c r="AJ14" s="127">
        <v>1</v>
      </c>
      <c r="AK14" s="127">
        <v>1</v>
      </c>
      <c r="AL14" s="127" t="s">
        <v>52</v>
      </c>
      <c r="AM14" s="127" t="s">
        <v>52</v>
      </c>
      <c r="AN14" s="127" t="s">
        <v>52</v>
      </c>
      <c r="AO14" s="127" t="s">
        <v>52</v>
      </c>
      <c r="AP14" s="127" t="s">
        <v>52</v>
      </c>
      <c r="AQ14" s="127" t="s">
        <v>52</v>
      </c>
      <c r="AR14" s="127" t="s">
        <v>52</v>
      </c>
      <c r="AT14" s="124">
        <v>1</v>
      </c>
      <c r="AU14" s="124"/>
      <c r="AV14" s="124">
        <v>1</v>
      </c>
      <c r="AW14" s="127"/>
      <c r="AX14" s="124"/>
    </row>
    <row r="15" spans="1:50" s="129" customFormat="1" x14ac:dyDescent="0.2">
      <c r="A15" s="124">
        <v>435025</v>
      </c>
      <c r="B15" s="125" t="s">
        <v>159</v>
      </c>
      <c r="C15" s="126">
        <v>2021</v>
      </c>
      <c r="D15" s="126">
        <v>31</v>
      </c>
      <c r="E15" s="127">
        <v>11</v>
      </c>
      <c r="F15" s="127" t="s">
        <v>52</v>
      </c>
      <c r="G15" s="127" t="s">
        <v>52</v>
      </c>
      <c r="H15" s="127" t="s">
        <v>52</v>
      </c>
      <c r="I15" s="127" t="s">
        <v>52</v>
      </c>
      <c r="J15" s="128" t="s">
        <v>52</v>
      </c>
      <c r="K15" s="127" t="s">
        <v>52</v>
      </c>
      <c r="L15" s="127" t="s">
        <v>52</v>
      </c>
      <c r="M15" s="127" t="s">
        <v>52</v>
      </c>
      <c r="N15" s="127" t="s">
        <v>52</v>
      </c>
      <c r="O15" s="127" t="s">
        <v>52</v>
      </c>
      <c r="P15" s="127" t="s">
        <v>52</v>
      </c>
      <c r="R15" s="127">
        <v>0</v>
      </c>
      <c r="S15" s="127">
        <v>0</v>
      </c>
      <c r="T15" s="127" t="s">
        <v>52</v>
      </c>
      <c r="U15" s="127" t="s">
        <v>52</v>
      </c>
      <c r="V15" s="127" t="s">
        <v>52</v>
      </c>
      <c r="W15" s="127" t="s">
        <v>52</v>
      </c>
      <c r="X15" s="127" t="s">
        <v>52</v>
      </c>
      <c r="Y15" s="127" t="s">
        <v>52</v>
      </c>
      <c r="Z15" s="127" t="s">
        <v>52</v>
      </c>
      <c r="AA15" s="127" t="s">
        <v>52</v>
      </c>
      <c r="AB15" s="127" t="s">
        <v>52</v>
      </c>
      <c r="AC15" s="127" t="s">
        <v>52</v>
      </c>
      <c r="AD15" s="127" t="s">
        <v>52</v>
      </c>
      <c r="AF15" s="127">
        <v>1</v>
      </c>
      <c r="AG15" s="127">
        <v>1</v>
      </c>
      <c r="AH15" s="127" t="s">
        <v>52</v>
      </c>
      <c r="AI15" s="127" t="s">
        <v>52</v>
      </c>
      <c r="AJ15" s="127" t="s">
        <v>52</v>
      </c>
      <c r="AK15" s="127" t="s">
        <v>52</v>
      </c>
      <c r="AL15" s="127" t="s">
        <v>52</v>
      </c>
      <c r="AM15" s="127" t="s">
        <v>52</v>
      </c>
      <c r="AN15" s="127" t="s">
        <v>52</v>
      </c>
      <c r="AO15" s="127" t="s">
        <v>52</v>
      </c>
      <c r="AP15" s="127" t="s">
        <v>52</v>
      </c>
      <c r="AQ15" s="127" t="s">
        <v>52</v>
      </c>
      <c r="AR15" s="127" t="s">
        <v>52</v>
      </c>
      <c r="AT15" s="124">
        <v>1</v>
      </c>
      <c r="AU15" s="124"/>
      <c r="AV15" s="124"/>
      <c r="AW15" s="127"/>
      <c r="AX15" s="124"/>
    </row>
    <row r="16" spans="1:50" s="129" customFormat="1" x14ac:dyDescent="0.2">
      <c r="A16" s="124">
        <v>435012</v>
      </c>
      <c r="B16" s="125" t="s">
        <v>73</v>
      </c>
      <c r="C16" s="126">
        <v>2020</v>
      </c>
      <c r="D16" s="126">
        <v>11</v>
      </c>
      <c r="E16" s="127">
        <v>9</v>
      </c>
      <c r="F16" s="127">
        <v>3</v>
      </c>
      <c r="G16" s="127">
        <v>0</v>
      </c>
      <c r="H16" s="127">
        <v>0</v>
      </c>
      <c r="I16" s="127">
        <v>0</v>
      </c>
      <c r="J16" s="128">
        <v>0</v>
      </c>
      <c r="K16" s="127">
        <v>0</v>
      </c>
      <c r="L16" s="127">
        <v>0</v>
      </c>
      <c r="M16" s="127">
        <v>0</v>
      </c>
      <c r="N16" s="127">
        <v>0</v>
      </c>
      <c r="O16" s="127">
        <v>0</v>
      </c>
      <c r="P16" s="127">
        <v>0</v>
      </c>
      <c r="R16" s="127">
        <v>0</v>
      </c>
      <c r="S16" s="127">
        <v>0</v>
      </c>
      <c r="T16" s="127" t="s">
        <v>52</v>
      </c>
      <c r="U16" s="127" t="s">
        <v>52</v>
      </c>
      <c r="V16" s="127" t="s">
        <v>52</v>
      </c>
      <c r="W16" s="127" t="s">
        <v>52</v>
      </c>
      <c r="X16" s="127" t="s">
        <v>52</v>
      </c>
      <c r="Y16" s="127" t="s">
        <v>52</v>
      </c>
      <c r="Z16" s="127" t="s">
        <v>52</v>
      </c>
      <c r="AA16" s="127" t="s">
        <v>52</v>
      </c>
      <c r="AB16" s="127" t="s">
        <v>52</v>
      </c>
      <c r="AC16" s="127" t="s">
        <v>52</v>
      </c>
      <c r="AD16" s="127" t="s">
        <v>52</v>
      </c>
      <c r="AF16" s="127">
        <v>1</v>
      </c>
      <c r="AG16" s="127">
        <v>1</v>
      </c>
      <c r="AH16" s="127">
        <v>1</v>
      </c>
      <c r="AI16" s="127" t="s">
        <v>52</v>
      </c>
      <c r="AJ16" s="127" t="s">
        <v>52</v>
      </c>
      <c r="AK16" s="127" t="s">
        <v>52</v>
      </c>
      <c r="AL16" s="127" t="s">
        <v>52</v>
      </c>
      <c r="AM16" s="127" t="s">
        <v>52</v>
      </c>
      <c r="AN16" s="127" t="s">
        <v>52</v>
      </c>
      <c r="AO16" s="127" t="s">
        <v>52</v>
      </c>
      <c r="AP16" s="127" t="s">
        <v>52</v>
      </c>
      <c r="AQ16" s="127" t="s">
        <v>52</v>
      </c>
      <c r="AR16" s="127" t="s">
        <v>52</v>
      </c>
      <c r="AT16" s="124">
        <v>1</v>
      </c>
      <c r="AU16" s="124"/>
      <c r="AV16" s="124"/>
      <c r="AW16" s="127"/>
      <c r="AX16" s="124"/>
    </row>
    <row r="17" spans="1:50" s="129" customFormat="1" x14ac:dyDescent="0.2">
      <c r="A17" s="124">
        <v>441573</v>
      </c>
      <c r="B17" s="125" t="s">
        <v>164</v>
      </c>
      <c r="C17" s="126">
        <v>2022</v>
      </c>
      <c r="D17" s="126">
        <v>0</v>
      </c>
      <c r="E17" s="127" t="s">
        <v>52</v>
      </c>
      <c r="F17" s="127" t="s">
        <v>52</v>
      </c>
      <c r="G17" s="127" t="s">
        <v>52</v>
      </c>
      <c r="H17" s="127" t="s">
        <v>52</v>
      </c>
      <c r="I17" s="127" t="s">
        <v>52</v>
      </c>
      <c r="J17" s="128" t="s">
        <v>52</v>
      </c>
      <c r="K17" s="127" t="s">
        <v>52</v>
      </c>
      <c r="L17" s="127" t="s">
        <v>52</v>
      </c>
      <c r="M17" s="127" t="s">
        <v>52</v>
      </c>
      <c r="N17" s="127" t="s">
        <v>52</v>
      </c>
      <c r="O17" s="127" t="s">
        <v>52</v>
      </c>
      <c r="P17" s="127" t="s">
        <v>52</v>
      </c>
      <c r="R17" s="127">
        <v>0</v>
      </c>
      <c r="S17" s="127" t="s">
        <v>52</v>
      </c>
      <c r="T17" s="127" t="s">
        <v>52</v>
      </c>
      <c r="U17" s="127" t="s">
        <v>52</v>
      </c>
      <c r="V17" s="127" t="s">
        <v>52</v>
      </c>
      <c r="W17" s="127" t="s">
        <v>52</v>
      </c>
      <c r="X17" s="127" t="s">
        <v>52</v>
      </c>
      <c r="Y17" s="127" t="s">
        <v>52</v>
      </c>
      <c r="Z17" s="127" t="s">
        <v>52</v>
      </c>
      <c r="AA17" s="127" t="s">
        <v>52</v>
      </c>
      <c r="AB17" s="127" t="s">
        <v>52</v>
      </c>
      <c r="AC17" s="127" t="s">
        <v>52</v>
      </c>
      <c r="AD17" s="127" t="s">
        <v>52</v>
      </c>
      <c r="AF17" s="127">
        <v>1</v>
      </c>
      <c r="AG17" s="127" t="s">
        <v>52</v>
      </c>
      <c r="AH17" s="127" t="s">
        <v>52</v>
      </c>
      <c r="AI17" s="127" t="s">
        <v>52</v>
      </c>
      <c r="AJ17" s="127" t="s">
        <v>52</v>
      </c>
      <c r="AK17" s="127" t="s">
        <v>52</v>
      </c>
      <c r="AL17" s="127" t="s">
        <v>52</v>
      </c>
      <c r="AM17" s="127" t="s">
        <v>52</v>
      </c>
      <c r="AN17" s="127" t="s">
        <v>52</v>
      </c>
      <c r="AO17" s="127" t="s">
        <v>52</v>
      </c>
      <c r="AP17" s="127" t="s">
        <v>52</v>
      </c>
      <c r="AQ17" s="127" t="s">
        <v>52</v>
      </c>
      <c r="AR17" s="127" t="s">
        <v>52</v>
      </c>
      <c r="AT17" s="124">
        <v>1</v>
      </c>
      <c r="AU17" s="124"/>
      <c r="AV17" s="124"/>
      <c r="AW17" s="127"/>
      <c r="AX17" s="124"/>
    </row>
    <row r="18" spans="1:50" s="129" customFormat="1" x14ac:dyDescent="0.2">
      <c r="A18" s="124">
        <v>434983</v>
      </c>
      <c r="B18" s="125" t="s">
        <v>74</v>
      </c>
      <c r="C18" s="126">
        <v>2015</v>
      </c>
      <c r="D18" s="126">
        <v>63</v>
      </c>
      <c r="E18" s="127">
        <v>65</v>
      </c>
      <c r="F18" s="127">
        <v>53</v>
      </c>
      <c r="G18" s="127">
        <v>18</v>
      </c>
      <c r="H18" s="127">
        <v>8</v>
      </c>
      <c r="I18" s="127">
        <v>19</v>
      </c>
      <c r="J18" s="128">
        <v>19</v>
      </c>
      <c r="K18" s="127">
        <v>9</v>
      </c>
      <c r="L18" s="127">
        <v>0</v>
      </c>
      <c r="M18" s="127">
        <v>0</v>
      </c>
      <c r="N18" s="127">
        <v>0</v>
      </c>
      <c r="O18" s="127">
        <v>0</v>
      </c>
      <c r="P18" s="127">
        <v>0</v>
      </c>
      <c r="R18" s="127">
        <v>1</v>
      </c>
      <c r="S18" s="127">
        <v>3</v>
      </c>
      <c r="T18" s="127">
        <v>1</v>
      </c>
      <c r="U18" s="127">
        <v>5</v>
      </c>
      <c r="V18" s="127">
        <v>5</v>
      </c>
      <c r="W18" s="127" t="s">
        <v>52</v>
      </c>
      <c r="X18" s="127" t="s">
        <v>52</v>
      </c>
      <c r="Y18" s="127" t="s">
        <v>52</v>
      </c>
      <c r="Z18" s="127" t="s">
        <v>52</v>
      </c>
      <c r="AA18" s="127" t="s">
        <v>52</v>
      </c>
      <c r="AB18" s="127" t="s">
        <v>52</v>
      </c>
      <c r="AC18" s="127" t="s">
        <v>52</v>
      </c>
      <c r="AD18" s="127" t="s">
        <v>52</v>
      </c>
      <c r="AF18" s="127">
        <v>1</v>
      </c>
      <c r="AG18" s="127">
        <v>1</v>
      </c>
      <c r="AH18" s="127">
        <v>1</v>
      </c>
      <c r="AI18" s="127">
        <v>1</v>
      </c>
      <c r="AJ18" s="127">
        <v>1</v>
      </c>
      <c r="AK18" s="127">
        <v>1</v>
      </c>
      <c r="AL18" s="127">
        <v>1</v>
      </c>
      <c r="AM18" s="127">
        <v>1</v>
      </c>
      <c r="AN18" s="127" t="s">
        <v>52</v>
      </c>
      <c r="AO18" s="127" t="s">
        <v>52</v>
      </c>
      <c r="AP18" s="127" t="s">
        <v>52</v>
      </c>
      <c r="AQ18" s="127" t="s">
        <v>52</v>
      </c>
      <c r="AR18" s="127" t="s">
        <v>52</v>
      </c>
      <c r="AT18" s="124">
        <v>1</v>
      </c>
      <c r="AU18" s="124"/>
      <c r="AV18" s="124"/>
      <c r="AW18" s="127"/>
      <c r="AX18" s="124"/>
    </row>
    <row r="19" spans="1:50" s="129" customFormat="1" x14ac:dyDescent="0.2">
      <c r="A19" s="124">
        <v>434979</v>
      </c>
      <c r="B19" s="125" t="s">
        <v>75</v>
      </c>
      <c r="C19" s="126">
        <v>2014</v>
      </c>
      <c r="D19" s="126">
        <v>97</v>
      </c>
      <c r="E19" s="127">
        <v>72</v>
      </c>
      <c r="F19" s="127">
        <v>55</v>
      </c>
      <c r="G19" s="127">
        <v>21</v>
      </c>
      <c r="H19" s="127">
        <v>22</v>
      </c>
      <c r="I19" s="127">
        <v>17</v>
      </c>
      <c r="J19" s="128">
        <v>5</v>
      </c>
      <c r="K19" s="127">
        <v>1</v>
      </c>
      <c r="L19" s="127">
        <v>0</v>
      </c>
      <c r="M19" s="127">
        <v>0</v>
      </c>
      <c r="N19" s="127">
        <v>0</v>
      </c>
      <c r="O19" s="127">
        <v>0</v>
      </c>
      <c r="P19" s="127">
        <v>0</v>
      </c>
      <c r="R19" s="127">
        <v>3</v>
      </c>
      <c r="S19" s="127">
        <v>1</v>
      </c>
      <c r="T19" s="127">
        <v>3</v>
      </c>
      <c r="U19" s="127">
        <v>3</v>
      </c>
      <c r="V19" s="127">
        <v>1</v>
      </c>
      <c r="W19" s="127" t="s">
        <v>52</v>
      </c>
      <c r="X19" s="127" t="s">
        <v>52</v>
      </c>
      <c r="Y19" s="127" t="s">
        <v>52</v>
      </c>
      <c r="Z19" s="127" t="s">
        <v>52</v>
      </c>
      <c r="AA19" s="127" t="s">
        <v>52</v>
      </c>
      <c r="AB19" s="127" t="s">
        <v>52</v>
      </c>
      <c r="AC19" s="127" t="s">
        <v>52</v>
      </c>
      <c r="AD19" s="127" t="s">
        <v>52</v>
      </c>
      <c r="AF19" s="127">
        <v>1</v>
      </c>
      <c r="AG19" s="127">
        <v>1</v>
      </c>
      <c r="AH19" s="127">
        <v>1</v>
      </c>
      <c r="AI19" s="127">
        <v>1</v>
      </c>
      <c r="AJ19" s="127">
        <v>1</v>
      </c>
      <c r="AK19" s="127">
        <v>1</v>
      </c>
      <c r="AL19" s="127">
        <v>1</v>
      </c>
      <c r="AM19" s="127">
        <v>1</v>
      </c>
      <c r="AN19" s="127">
        <v>1</v>
      </c>
      <c r="AO19" s="127" t="s">
        <v>52</v>
      </c>
      <c r="AP19" s="127" t="s">
        <v>52</v>
      </c>
      <c r="AQ19" s="127" t="s">
        <v>52</v>
      </c>
      <c r="AR19" s="127" t="s">
        <v>52</v>
      </c>
      <c r="AT19" s="124">
        <v>1</v>
      </c>
      <c r="AU19" s="124"/>
      <c r="AV19" s="124"/>
      <c r="AW19" s="127"/>
      <c r="AX19" s="124"/>
    </row>
    <row r="20" spans="1:50" s="129" customFormat="1" x14ac:dyDescent="0.2">
      <c r="A20" s="124">
        <v>435030</v>
      </c>
      <c r="B20" s="125" t="s">
        <v>76</v>
      </c>
      <c r="C20" s="126">
        <v>2018</v>
      </c>
      <c r="D20" s="126">
        <v>67</v>
      </c>
      <c r="E20" s="127">
        <v>59</v>
      </c>
      <c r="F20" s="127">
        <v>66</v>
      </c>
      <c r="G20" s="127">
        <v>36</v>
      </c>
      <c r="H20" s="127">
        <v>0</v>
      </c>
      <c r="I20" s="127">
        <v>0</v>
      </c>
      <c r="J20" s="128">
        <v>0</v>
      </c>
      <c r="K20" s="127">
        <v>0</v>
      </c>
      <c r="L20" s="127">
        <v>0</v>
      </c>
      <c r="M20" s="127">
        <v>0</v>
      </c>
      <c r="N20" s="127">
        <v>0</v>
      </c>
      <c r="O20" s="127">
        <v>0</v>
      </c>
      <c r="P20" s="127">
        <v>0</v>
      </c>
      <c r="R20" s="127">
        <v>4</v>
      </c>
      <c r="S20" s="127">
        <v>1</v>
      </c>
      <c r="T20" s="127" t="s">
        <v>52</v>
      </c>
      <c r="U20" s="127" t="s">
        <v>52</v>
      </c>
      <c r="V20" s="127" t="s">
        <v>52</v>
      </c>
      <c r="W20" s="127" t="s">
        <v>52</v>
      </c>
      <c r="X20" s="127" t="s">
        <v>52</v>
      </c>
      <c r="Y20" s="127" t="s">
        <v>52</v>
      </c>
      <c r="Z20" s="127" t="s">
        <v>52</v>
      </c>
      <c r="AA20" s="127" t="s">
        <v>52</v>
      </c>
      <c r="AB20" s="127" t="s">
        <v>52</v>
      </c>
      <c r="AC20" s="127" t="s">
        <v>52</v>
      </c>
      <c r="AD20" s="127" t="s">
        <v>52</v>
      </c>
      <c r="AF20" s="127">
        <v>1</v>
      </c>
      <c r="AG20" s="127">
        <v>1</v>
      </c>
      <c r="AH20" s="127">
        <v>1</v>
      </c>
      <c r="AI20" s="127">
        <v>1</v>
      </c>
      <c r="AJ20" s="127">
        <v>1</v>
      </c>
      <c r="AK20" s="127" t="s">
        <v>52</v>
      </c>
      <c r="AL20" s="127" t="s">
        <v>52</v>
      </c>
      <c r="AM20" s="127" t="s">
        <v>52</v>
      </c>
      <c r="AN20" s="127" t="s">
        <v>52</v>
      </c>
      <c r="AO20" s="127" t="s">
        <v>52</v>
      </c>
      <c r="AP20" s="127" t="s">
        <v>52</v>
      </c>
      <c r="AQ20" s="127" t="s">
        <v>52</v>
      </c>
      <c r="AR20" s="127" t="s">
        <v>52</v>
      </c>
      <c r="AT20" s="124">
        <v>1</v>
      </c>
      <c r="AU20" s="124"/>
      <c r="AV20" s="124"/>
      <c r="AW20" s="127"/>
      <c r="AX20" s="124"/>
    </row>
    <row r="21" spans="1:50" s="129" customFormat="1" x14ac:dyDescent="0.2">
      <c r="A21" s="124">
        <v>434985</v>
      </c>
      <c r="B21" s="125" t="s">
        <v>78</v>
      </c>
      <c r="C21" s="126">
        <v>2015</v>
      </c>
      <c r="D21" s="126">
        <v>3</v>
      </c>
      <c r="E21" s="127">
        <v>3</v>
      </c>
      <c r="F21" s="127">
        <v>7</v>
      </c>
      <c r="G21" s="127">
        <v>11</v>
      </c>
      <c r="H21" s="127">
        <v>15</v>
      </c>
      <c r="I21" s="127">
        <v>12</v>
      </c>
      <c r="J21" s="128">
        <v>11</v>
      </c>
      <c r="K21" s="127">
        <v>4</v>
      </c>
      <c r="L21" s="127">
        <v>0</v>
      </c>
      <c r="M21" s="127">
        <v>0</v>
      </c>
      <c r="N21" s="127">
        <v>0</v>
      </c>
      <c r="O21" s="127">
        <v>0</v>
      </c>
      <c r="P21" s="127">
        <v>0</v>
      </c>
      <c r="R21" s="127">
        <v>0</v>
      </c>
      <c r="S21" s="127">
        <v>2</v>
      </c>
      <c r="T21" s="127">
        <v>1</v>
      </c>
      <c r="U21" s="127" t="s">
        <v>52</v>
      </c>
      <c r="V21" s="127" t="s">
        <v>52</v>
      </c>
      <c r="W21" s="127" t="s">
        <v>52</v>
      </c>
      <c r="X21" s="127" t="s">
        <v>52</v>
      </c>
      <c r="Y21" s="127" t="s">
        <v>52</v>
      </c>
      <c r="Z21" s="127" t="s">
        <v>52</v>
      </c>
      <c r="AA21" s="127" t="s">
        <v>52</v>
      </c>
      <c r="AB21" s="127" t="s">
        <v>52</v>
      </c>
      <c r="AC21" s="127" t="s">
        <v>52</v>
      </c>
      <c r="AD21" s="127" t="s">
        <v>52</v>
      </c>
      <c r="AF21" s="127">
        <v>1</v>
      </c>
      <c r="AG21" s="127">
        <v>1</v>
      </c>
      <c r="AH21" s="127">
        <v>1</v>
      </c>
      <c r="AI21" s="127">
        <v>1</v>
      </c>
      <c r="AJ21" s="127">
        <v>1</v>
      </c>
      <c r="AK21" s="127">
        <v>1</v>
      </c>
      <c r="AL21" s="127">
        <v>1</v>
      </c>
      <c r="AM21" s="127">
        <v>1</v>
      </c>
      <c r="AN21" s="127" t="s">
        <v>52</v>
      </c>
      <c r="AO21" s="127" t="s">
        <v>52</v>
      </c>
      <c r="AP21" s="127" t="s">
        <v>52</v>
      </c>
      <c r="AQ21" s="127" t="s">
        <v>52</v>
      </c>
      <c r="AR21" s="127" t="s">
        <v>52</v>
      </c>
      <c r="AT21" s="124">
        <v>1</v>
      </c>
      <c r="AU21" s="124"/>
      <c r="AV21" s="124">
        <v>1</v>
      </c>
      <c r="AW21" s="127"/>
      <c r="AX21" s="124"/>
    </row>
    <row r="22" spans="1:50" s="129" customFormat="1" x14ac:dyDescent="0.2">
      <c r="A22" s="124">
        <v>435001</v>
      </c>
      <c r="B22" s="125" t="s">
        <v>79</v>
      </c>
      <c r="C22" s="126">
        <v>2017</v>
      </c>
      <c r="D22" s="126">
        <v>41</v>
      </c>
      <c r="E22" s="127">
        <v>35</v>
      </c>
      <c r="F22" s="127">
        <v>24</v>
      </c>
      <c r="G22" s="127">
        <v>11</v>
      </c>
      <c r="H22" s="127">
        <v>6</v>
      </c>
      <c r="I22" s="127">
        <v>2</v>
      </c>
      <c r="J22" s="128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127">
        <v>0</v>
      </c>
      <c r="R22" s="127">
        <v>1</v>
      </c>
      <c r="S22" s="127">
        <v>0</v>
      </c>
      <c r="T22" s="127" t="s">
        <v>52</v>
      </c>
      <c r="U22" s="127" t="s">
        <v>52</v>
      </c>
      <c r="V22" s="127" t="s">
        <v>52</v>
      </c>
      <c r="W22" s="127" t="s">
        <v>52</v>
      </c>
      <c r="X22" s="127" t="s">
        <v>52</v>
      </c>
      <c r="Y22" s="127" t="s">
        <v>52</v>
      </c>
      <c r="Z22" s="127" t="s">
        <v>52</v>
      </c>
      <c r="AA22" s="127" t="s">
        <v>52</v>
      </c>
      <c r="AB22" s="127" t="s">
        <v>52</v>
      </c>
      <c r="AC22" s="127" t="s">
        <v>52</v>
      </c>
      <c r="AD22" s="127" t="s">
        <v>52</v>
      </c>
      <c r="AF22" s="127">
        <v>1</v>
      </c>
      <c r="AG22" s="127">
        <v>1</v>
      </c>
      <c r="AH22" s="127">
        <v>1</v>
      </c>
      <c r="AI22" s="127">
        <v>1</v>
      </c>
      <c r="AJ22" s="127">
        <v>1</v>
      </c>
      <c r="AK22" s="127">
        <v>1</v>
      </c>
      <c r="AL22" s="127" t="s">
        <v>52</v>
      </c>
      <c r="AM22" s="127" t="s">
        <v>52</v>
      </c>
      <c r="AN22" s="127" t="s">
        <v>52</v>
      </c>
      <c r="AO22" s="127" t="s">
        <v>52</v>
      </c>
      <c r="AP22" s="127" t="s">
        <v>52</v>
      </c>
      <c r="AQ22" s="127" t="s">
        <v>52</v>
      </c>
      <c r="AR22" s="127" t="s">
        <v>52</v>
      </c>
      <c r="AT22" s="124">
        <v>1</v>
      </c>
      <c r="AU22" s="124"/>
      <c r="AV22" s="124">
        <v>1</v>
      </c>
      <c r="AW22" s="127"/>
      <c r="AX22" s="124"/>
    </row>
    <row r="23" spans="1:50" s="129" customFormat="1" x14ac:dyDescent="0.2">
      <c r="A23" s="124">
        <v>434968</v>
      </c>
      <c r="B23" s="125" t="s">
        <v>80</v>
      </c>
      <c r="C23" s="126">
        <v>2012</v>
      </c>
      <c r="D23" s="126">
        <v>53</v>
      </c>
      <c r="E23" s="127">
        <v>58</v>
      </c>
      <c r="F23" s="127">
        <v>51</v>
      </c>
      <c r="G23" s="127">
        <v>32</v>
      </c>
      <c r="H23" s="127">
        <v>34</v>
      </c>
      <c r="I23" s="127">
        <v>34</v>
      </c>
      <c r="J23" s="128">
        <v>25</v>
      </c>
      <c r="K23" s="127">
        <v>15</v>
      </c>
      <c r="L23" s="127">
        <v>10</v>
      </c>
      <c r="M23" s="127">
        <v>5</v>
      </c>
      <c r="N23" s="127">
        <v>0</v>
      </c>
      <c r="O23" s="127">
        <v>0</v>
      </c>
      <c r="P23" s="127">
        <v>0</v>
      </c>
      <c r="R23" s="127">
        <v>1</v>
      </c>
      <c r="S23" s="127">
        <v>3</v>
      </c>
      <c r="T23" s="127">
        <v>6</v>
      </c>
      <c r="U23" s="127">
        <v>6</v>
      </c>
      <c r="V23" s="127">
        <v>1</v>
      </c>
      <c r="W23" s="127" t="s">
        <v>52</v>
      </c>
      <c r="X23" s="127">
        <v>1</v>
      </c>
      <c r="Y23" s="127">
        <v>1</v>
      </c>
      <c r="Z23" s="127" t="s">
        <v>52</v>
      </c>
      <c r="AA23" s="127" t="s">
        <v>52</v>
      </c>
      <c r="AB23" s="127" t="s">
        <v>52</v>
      </c>
      <c r="AC23" s="127" t="s">
        <v>52</v>
      </c>
      <c r="AD23" s="127" t="s">
        <v>52</v>
      </c>
      <c r="AF23" s="127">
        <v>1</v>
      </c>
      <c r="AG23" s="127">
        <v>1</v>
      </c>
      <c r="AH23" s="127">
        <v>1</v>
      </c>
      <c r="AI23" s="127">
        <v>1</v>
      </c>
      <c r="AJ23" s="127">
        <v>1</v>
      </c>
      <c r="AK23" s="127">
        <v>1</v>
      </c>
      <c r="AL23" s="127">
        <v>1</v>
      </c>
      <c r="AM23" s="127">
        <v>1</v>
      </c>
      <c r="AN23" s="127">
        <v>1</v>
      </c>
      <c r="AO23" s="127">
        <v>1</v>
      </c>
      <c r="AP23" s="127">
        <v>1</v>
      </c>
      <c r="AQ23" s="127" t="s">
        <v>52</v>
      </c>
      <c r="AR23" s="127" t="s">
        <v>52</v>
      </c>
      <c r="AT23" s="124">
        <v>1</v>
      </c>
      <c r="AU23" s="124"/>
      <c r="AV23" s="124"/>
      <c r="AW23" s="127"/>
      <c r="AX23" s="124"/>
    </row>
    <row r="24" spans="1:50" s="129" customFormat="1" x14ac:dyDescent="0.2">
      <c r="A24" s="124">
        <v>434986</v>
      </c>
      <c r="B24" s="125" t="s">
        <v>81</v>
      </c>
      <c r="C24" s="126">
        <v>2016</v>
      </c>
      <c r="D24" s="126">
        <v>34</v>
      </c>
      <c r="E24" s="127">
        <v>30</v>
      </c>
      <c r="F24" s="127">
        <v>32</v>
      </c>
      <c r="G24" s="127">
        <v>16</v>
      </c>
      <c r="H24" s="127">
        <v>19</v>
      </c>
      <c r="I24" s="127">
        <v>21</v>
      </c>
      <c r="J24" s="128">
        <v>8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127">
        <v>0</v>
      </c>
      <c r="R24" s="127">
        <v>1</v>
      </c>
      <c r="S24" s="127">
        <v>4</v>
      </c>
      <c r="T24" s="127" t="s">
        <v>52</v>
      </c>
      <c r="U24" s="127">
        <v>3</v>
      </c>
      <c r="V24" s="127" t="s">
        <v>52</v>
      </c>
      <c r="W24" s="127" t="s">
        <v>52</v>
      </c>
      <c r="X24" s="127" t="s">
        <v>52</v>
      </c>
      <c r="Y24" s="127" t="s">
        <v>52</v>
      </c>
      <c r="Z24" s="127" t="s">
        <v>52</v>
      </c>
      <c r="AA24" s="127" t="s">
        <v>52</v>
      </c>
      <c r="AB24" s="127" t="s">
        <v>52</v>
      </c>
      <c r="AC24" s="127" t="s">
        <v>52</v>
      </c>
      <c r="AD24" s="127" t="s">
        <v>52</v>
      </c>
      <c r="AF24" s="127">
        <v>1</v>
      </c>
      <c r="AG24" s="127">
        <v>1</v>
      </c>
      <c r="AH24" s="127">
        <v>1</v>
      </c>
      <c r="AI24" s="127">
        <v>1</v>
      </c>
      <c r="AJ24" s="127">
        <v>1</v>
      </c>
      <c r="AK24" s="127">
        <v>1</v>
      </c>
      <c r="AL24" s="127">
        <v>1</v>
      </c>
      <c r="AM24" s="127" t="s">
        <v>52</v>
      </c>
      <c r="AN24" s="127" t="s">
        <v>52</v>
      </c>
      <c r="AO24" s="127" t="s">
        <v>52</v>
      </c>
      <c r="AP24" s="127" t="s">
        <v>52</v>
      </c>
      <c r="AQ24" s="127" t="s">
        <v>52</v>
      </c>
      <c r="AR24" s="127" t="s">
        <v>52</v>
      </c>
      <c r="AT24" s="124">
        <v>1</v>
      </c>
      <c r="AU24" s="124"/>
      <c r="AV24" s="124"/>
      <c r="AW24" s="127"/>
      <c r="AX24" s="124"/>
    </row>
    <row r="25" spans="1:50" s="129" customFormat="1" x14ac:dyDescent="0.2">
      <c r="A25" s="124">
        <v>434964</v>
      </c>
      <c r="B25" s="125" t="s">
        <v>82</v>
      </c>
      <c r="C25" s="126">
        <v>2012</v>
      </c>
      <c r="D25" s="126">
        <v>81</v>
      </c>
      <c r="E25" s="127">
        <v>62</v>
      </c>
      <c r="F25" s="127">
        <v>57</v>
      </c>
      <c r="G25" s="127">
        <v>40</v>
      </c>
      <c r="H25" s="127">
        <v>53</v>
      </c>
      <c r="I25" s="127">
        <v>77</v>
      </c>
      <c r="J25" s="128">
        <v>80</v>
      </c>
      <c r="K25" s="127">
        <v>40</v>
      </c>
      <c r="L25" s="127">
        <v>38</v>
      </c>
      <c r="M25" s="127">
        <v>27</v>
      </c>
      <c r="N25" s="127">
        <v>10</v>
      </c>
      <c r="O25" s="127">
        <v>0</v>
      </c>
      <c r="P25" s="127">
        <v>0</v>
      </c>
      <c r="R25" s="127">
        <v>3</v>
      </c>
      <c r="S25" s="127">
        <v>4</v>
      </c>
      <c r="T25" s="127">
        <v>3</v>
      </c>
      <c r="U25" s="127">
        <v>18</v>
      </c>
      <c r="V25" s="127">
        <v>7</v>
      </c>
      <c r="W25" s="127">
        <v>8</v>
      </c>
      <c r="X25" s="127">
        <v>3</v>
      </c>
      <c r="Y25" s="127">
        <v>1</v>
      </c>
      <c r="Z25" s="127">
        <v>1</v>
      </c>
      <c r="AA25" s="127" t="s">
        <v>52</v>
      </c>
      <c r="AB25" s="127" t="s">
        <v>52</v>
      </c>
      <c r="AC25" s="127" t="s">
        <v>52</v>
      </c>
      <c r="AD25" s="127" t="s">
        <v>52</v>
      </c>
      <c r="AF25" s="127">
        <v>1</v>
      </c>
      <c r="AG25" s="127">
        <v>1</v>
      </c>
      <c r="AH25" s="127">
        <v>1</v>
      </c>
      <c r="AI25" s="127">
        <v>1</v>
      </c>
      <c r="AJ25" s="127">
        <v>1</v>
      </c>
      <c r="AK25" s="127">
        <v>1</v>
      </c>
      <c r="AL25" s="127">
        <v>1</v>
      </c>
      <c r="AM25" s="127">
        <v>1</v>
      </c>
      <c r="AN25" s="127">
        <v>1</v>
      </c>
      <c r="AO25" s="127">
        <v>1</v>
      </c>
      <c r="AP25" s="127">
        <v>1</v>
      </c>
      <c r="AQ25" s="127" t="s">
        <v>52</v>
      </c>
      <c r="AR25" s="127" t="s">
        <v>52</v>
      </c>
      <c r="AT25" s="124">
        <v>1</v>
      </c>
      <c r="AU25" s="124"/>
      <c r="AV25" s="124"/>
      <c r="AW25" s="127"/>
      <c r="AX25" s="124"/>
    </row>
    <row r="26" spans="1:50" s="129" customFormat="1" x14ac:dyDescent="0.2">
      <c r="A26" s="124">
        <v>434966</v>
      </c>
      <c r="B26" s="125" t="s">
        <v>83</v>
      </c>
      <c r="C26" s="126">
        <v>2011</v>
      </c>
      <c r="D26" s="126">
        <v>8</v>
      </c>
      <c r="E26" s="127">
        <v>11</v>
      </c>
      <c r="F26" s="127">
        <v>22</v>
      </c>
      <c r="G26" s="127">
        <v>34</v>
      </c>
      <c r="H26" s="127">
        <v>40</v>
      </c>
      <c r="I26" s="127">
        <v>49</v>
      </c>
      <c r="J26" s="128">
        <v>44</v>
      </c>
      <c r="K26" s="127">
        <v>44</v>
      </c>
      <c r="L26" s="127">
        <v>31</v>
      </c>
      <c r="M26" s="127">
        <v>12</v>
      </c>
      <c r="N26" s="127">
        <v>19</v>
      </c>
      <c r="O26" s="127">
        <v>0</v>
      </c>
      <c r="P26" s="127">
        <v>0</v>
      </c>
      <c r="R26" s="127">
        <v>2</v>
      </c>
      <c r="S26" s="127">
        <v>7</v>
      </c>
      <c r="T26" s="127">
        <v>3</v>
      </c>
      <c r="U26" s="127">
        <v>6</v>
      </c>
      <c r="V26" s="127">
        <v>7</v>
      </c>
      <c r="W26" s="127">
        <v>3</v>
      </c>
      <c r="X26" s="127">
        <v>5</v>
      </c>
      <c r="Y26" s="127" t="s">
        <v>52</v>
      </c>
      <c r="Z26" s="127">
        <v>1</v>
      </c>
      <c r="AA26" s="127">
        <v>1</v>
      </c>
      <c r="AB26" s="127" t="s">
        <v>52</v>
      </c>
      <c r="AC26" s="127" t="s">
        <v>52</v>
      </c>
      <c r="AD26" s="127" t="s">
        <v>52</v>
      </c>
      <c r="AF26" s="127">
        <v>1</v>
      </c>
      <c r="AG26" s="127">
        <v>1</v>
      </c>
      <c r="AH26" s="127">
        <v>1</v>
      </c>
      <c r="AI26" s="127">
        <v>1</v>
      </c>
      <c r="AJ26" s="127">
        <v>1</v>
      </c>
      <c r="AK26" s="127">
        <v>1</v>
      </c>
      <c r="AL26" s="127">
        <v>1</v>
      </c>
      <c r="AM26" s="127">
        <v>1</v>
      </c>
      <c r="AN26" s="127">
        <v>1</v>
      </c>
      <c r="AO26" s="127">
        <v>1</v>
      </c>
      <c r="AP26" s="127">
        <v>1</v>
      </c>
      <c r="AQ26" s="127">
        <v>1</v>
      </c>
      <c r="AR26" s="127" t="s">
        <v>52</v>
      </c>
      <c r="AT26" s="124">
        <v>1</v>
      </c>
      <c r="AU26" s="124"/>
      <c r="AV26" s="124">
        <v>1</v>
      </c>
      <c r="AW26" s="127"/>
      <c r="AX26" s="124"/>
    </row>
    <row r="27" spans="1:50" s="129" customFormat="1" x14ac:dyDescent="0.2">
      <c r="A27" s="124">
        <v>435022</v>
      </c>
      <c r="B27" s="125" t="s">
        <v>84</v>
      </c>
      <c r="C27" s="126">
        <v>2021</v>
      </c>
      <c r="D27" s="126">
        <v>8</v>
      </c>
      <c r="E27" s="127">
        <v>3</v>
      </c>
      <c r="F27" s="127"/>
      <c r="G27" s="127"/>
      <c r="H27" s="127"/>
      <c r="I27" s="127"/>
      <c r="J27" s="128"/>
      <c r="K27" s="127"/>
      <c r="L27" s="127"/>
      <c r="M27" s="127"/>
      <c r="N27" s="127"/>
      <c r="O27" s="127"/>
      <c r="P27" s="127"/>
      <c r="R27" s="127">
        <v>0</v>
      </c>
      <c r="S27" s="127">
        <v>0</v>
      </c>
      <c r="T27" s="127" t="s">
        <v>52</v>
      </c>
      <c r="U27" s="127" t="s">
        <v>52</v>
      </c>
      <c r="V27" s="127" t="s">
        <v>52</v>
      </c>
      <c r="W27" s="127" t="s">
        <v>52</v>
      </c>
      <c r="X27" s="127" t="s">
        <v>52</v>
      </c>
      <c r="Y27" s="127" t="s">
        <v>52</v>
      </c>
      <c r="Z27" s="127" t="s">
        <v>52</v>
      </c>
      <c r="AA27" s="127" t="s">
        <v>52</v>
      </c>
      <c r="AB27" s="127" t="s">
        <v>52</v>
      </c>
      <c r="AC27" s="127" t="s">
        <v>52</v>
      </c>
      <c r="AD27" s="127" t="s">
        <v>52</v>
      </c>
      <c r="AF27" s="127">
        <v>1</v>
      </c>
      <c r="AG27" s="127">
        <v>1</v>
      </c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T27" s="124">
        <v>1</v>
      </c>
      <c r="AU27" s="124"/>
      <c r="AV27" s="124"/>
      <c r="AW27" s="127"/>
      <c r="AX27" s="124"/>
    </row>
    <row r="28" spans="1:50" s="129" customFormat="1" x14ac:dyDescent="0.2">
      <c r="A28" s="124">
        <v>434972</v>
      </c>
      <c r="B28" s="125" t="s">
        <v>85</v>
      </c>
      <c r="C28" s="126">
        <v>2013</v>
      </c>
      <c r="D28" s="126">
        <v>55</v>
      </c>
      <c r="E28" s="127">
        <v>52</v>
      </c>
      <c r="F28" s="127">
        <v>42</v>
      </c>
      <c r="G28" s="127">
        <v>39</v>
      </c>
      <c r="H28" s="127">
        <v>41</v>
      </c>
      <c r="I28" s="127">
        <v>37</v>
      </c>
      <c r="J28" s="128">
        <v>20</v>
      </c>
      <c r="K28" s="127">
        <v>17</v>
      </c>
      <c r="L28" s="127">
        <v>17</v>
      </c>
      <c r="M28" s="127">
        <v>14</v>
      </c>
      <c r="N28" s="127">
        <v>0</v>
      </c>
      <c r="O28" s="127">
        <v>0</v>
      </c>
      <c r="P28" s="127">
        <v>0</v>
      </c>
      <c r="R28" s="127">
        <v>2</v>
      </c>
      <c r="S28" s="127">
        <v>6</v>
      </c>
      <c r="T28" s="127">
        <v>1</v>
      </c>
      <c r="U28" s="127">
        <v>5</v>
      </c>
      <c r="V28" s="127">
        <v>1</v>
      </c>
      <c r="W28" s="127" t="s">
        <v>52</v>
      </c>
      <c r="X28" s="127">
        <v>3</v>
      </c>
      <c r="Y28" s="127">
        <v>2</v>
      </c>
      <c r="Z28" s="127" t="s">
        <v>52</v>
      </c>
      <c r="AA28" s="127" t="s">
        <v>52</v>
      </c>
      <c r="AB28" s="127" t="s">
        <v>52</v>
      </c>
      <c r="AC28" s="127" t="s">
        <v>52</v>
      </c>
      <c r="AD28" s="127" t="s">
        <v>52</v>
      </c>
      <c r="AF28" s="127">
        <v>1</v>
      </c>
      <c r="AG28" s="127">
        <v>1</v>
      </c>
      <c r="AH28" s="127">
        <v>1</v>
      </c>
      <c r="AI28" s="127">
        <v>1</v>
      </c>
      <c r="AJ28" s="127">
        <v>1</v>
      </c>
      <c r="AK28" s="127">
        <v>1</v>
      </c>
      <c r="AL28" s="127">
        <v>1</v>
      </c>
      <c r="AM28" s="127">
        <v>1</v>
      </c>
      <c r="AN28" s="127">
        <v>1</v>
      </c>
      <c r="AO28" s="127">
        <v>1</v>
      </c>
      <c r="AP28" s="127" t="s">
        <v>52</v>
      </c>
      <c r="AQ28" s="127" t="s">
        <v>52</v>
      </c>
      <c r="AR28" s="127" t="s">
        <v>52</v>
      </c>
      <c r="AT28" s="124">
        <v>1</v>
      </c>
      <c r="AU28" s="124"/>
      <c r="AV28" s="124"/>
      <c r="AW28" s="127"/>
      <c r="AX28" s="124"/>
    </row>
    <row r="29" spans="1:50" s="129" customFormat="1" x14ac:dyDescent="0.2">
      <c r="A29" s="124">
        <v>435009</v>
      </c>
      <c r="B29" s="125" t="s">
        <v>86</v>
      </c>
      <c r="C29" s="126">
        <v>2019</v>
      </c>
      <c r="D29" s="126">
        <v>66</v>
      </c>
      <c r="E29" s="127">
        <v>58</v>
      </c>
      <c r="F29" s="127">
        <v>35</v>
      </c>
      <c r="G29" s="127">
        <v>4</v>
      </c>
      <c r="H29" s="127">
        <v>0</v>
      </c>
      <c r="I29" s="127">
        <v>0</v>
      </c>
      <c r="J29" s="128">
        <v>0</v>
      </c>
      <c r="K29" s="127">
        <v>0</v>
      </c>
      <c r="L29" s="127">
        <v>0</v>
      </c>
      <c r="M29" s="127">
        <v>0</v>
      </c>
      <c r="N29" s="127">
        <v>0</v>
      </c>
      <c r="O29" s="127">
        <v>0</v>
      </c>
      <c r="P29" s="127">
        <v>0</v>
      </c>
      <c r="R29" s="127">
        <v>0</v>
      </c>
      <c r="S29" s="127">
        <v>1</v>
      </c>
      <c r="T29" s="127" t="s">
        <v>52</v>
      </c>
      <c r="U29" s="127" t="s">
        <v>52</v>
      </c>
      <c r="V29" s="127" t="s">
        <v>52</v>
      </c>
      <c r="W29" s="127" t="s">
        <v>52</v>
      </c>
      <c r="X29" s="127" t="s">
        <v>52</v>
      </c>
      <c r="Y29" s="127" t="s">
        <v>52</v>
      </c>
      <c r="Z29" s="127" t="s">
        <v>52</v>
      </c>
      <c r="AA29" s="127" t="s">
        <v>52</v>
      </c>
      <c r="AB29" s="127" t="s">
        <v>52</v>
      </c>
      <c r="AC29" s="127" t="s">
        <v>52</v>
      </c>
      <c r="AD29" s="127" t="s">
        <v>52</v>
      </c>
      <c r="AF29" s="127">
        <v>1</v>
      </c>
      <c r="AG29" s="127">
        <v>1</v>
      </c>
      <c r="AH29" s="127">
        <v>1</v>
      </c>
      <c r="AI29" s="127">
        <v>1</v>
      </c>
      <c r="AJ29" s="127" t="s">
        <v>52</v>
      </c>
      <c r="AK29" s="127" t="s">
        <v>52</v>
      </c>
      <c r="AL29" s="127" t="s">
        <v>52</v>
      </c>
      <c r="AM29" s="127" t="s">
        <v>52</v>
      </c>
      <c r="AN29" s="127" t="s">
        <v>52</v>
      </c>
      <c r="AO29" s="127" t="s">
        <v>52</v>
      </c>
      <c r="AP29" s="127" t="s">
        <v>52</v>
      </c>
      <c r="AQ29" s="127" t="s">
        <v>52</v>
      </c>
      <c r="AR29" s="127" t="s">
        <v>52</v>
      </c>
      <c r="AT29" s="124">
        <v>1</v>
      </c>
      <c r="AU29" s="124"/>
      <c r="AV29" s="124"/>
      <c r="AW29" s="127"/>
      <c r="AX29" s="124"/>
    </row>
    <row r="30" spans="1:50" s="129" customFormat="1" x14ac:dyDescent="0.2">
      <c r="A30" s="124">
        <v>434967</v>
      </c>
      <c r="B30" s="125" t="s">
        <v>87</v>
      </c>
      <c r="C30" s="126">
        <v>2012</v>
      </c>
      <c r="D30" s="126">
        <v>33</v>
      </c>
      <c r="E30" s="127">
        <v>26</v>
      </c>
      <c r="F30" s="127">
        <v>18</v>
      </c>
      <c r="G30" s="127">
        <v>18</v>
      </c>
      <c r="H30" s="127">
        <v>29</v>
      </c>
      <c r="I30" s="127">
        <v>37</v>
      </c>
      <c r="J30" s="128">
        <v>24</v>
      </c>
      <c r="K30" s="127">
        <v>17</v>
      </c>
      <c r="L30" s="127">
        <v>9</v>
      </c>
      <c r="M30" s="127">
        <v>0</v>
      </c>
      <c r="N30" s="127">
        <v>0</v>
      </c>
      <c r="O30" s="127">
        <v>0</v>
      </c>
      <c r="P30" s="127">
        <v>0</v>
      </c>
      <c r="R30" s="127">
        <v>0</v>
      </c>
      <c r="S30" s="127">
        <v>2</v>
      </c>
      <c r="T30" s="127">
        <v>4</v>
      </c>
      <c r="U30" s="127">
        <v>4</v>
      </c>
      <c r="V30" s="127">
        <v>2</v>
      </c>
      <c r="W30" s="127" t="s">
        <v>52</v>
      </c>
      <c r="X30" s="127">
        <v>1</v>
      </c>
      <c r="Y30" s="127" t="s">
        <v>52</v>
      </c>
      <c r="Z30" s="127" t="s">
        <v>52</v>
      </c>
      <c r="AA30" s="127" t="s">
        <v>52</v>
      </c>
      <c r="AB30" s="127" t="s">
        <v>52</v>
      </c>
      <c r="AC30" s="127" t="s">
        <v>52</v>
      </c>
      <c r="AD30" s="127" t="s">
        <v>52</v>
      </c>
      <c r="AF30" s="127">
        <v>1</v>
      </c>
      <c r="AG30" s="127">
        <v>1</v>
      </c>
      <c r="AH30" s="127">
        <v>1</v>
      </c>
      <c r="AI30" s="127">
        <v>1</v>
      </c>
      <c r="AJ30" s="127">
        <v>1</v>
      </c>
      <c r="AK30" s="127">
        <v>1</v>
      </c>
      <c r="AL30" s="127">
        <v>1</v>
      </c>
      <c r="AM30" s="127">
        <v>1</v>
      </c>
      <c r="AN30" s="127">
        <v>1</v>
      </c>
      <c r="AO30" s="127">
        <v>1</v>
      </c>
      <c r="AP30" s="127">
        <v>1</v>
      </c>
      <c r="AQ30" s="127" t="s">
        <v>52</v>
      </c>
      <c r="AR30" s="127" t="s">
        <v>52</v>
      </c>
      <c r="AT30" s="124">
        <v>1</v>
      </c>
      <c r="AU30" s="124"/>
      <c r="AV30" s="124"/>
      <c r="AW30" s="127"/>
      <c r="AX30" s="124"/>
    </row>
    <row r="31" spans="1:50" s="129" customFormat="1" x14ac:dyDescent="0.2">
      <c r="A31" s="124">
        <v>434982</v>
      </c>
      <c r="B31" s="125" t="s">
        <v>88</v>
      </c>
      <c r="C31" s="126">
        <v>2015</v>
      </c>
      <c r="D31" s="126">
        <v>86</v>
      </c>
      <c r="E31" s="127">
        <v>86</v>
      </c>
      <c r="F31" s="127">
        <v>76</v>
      </c>
      <c r="G31" s="127">
        <v>48</v>
      </c>
      <c r="H31" s="127">
        <v>40</v>
      </c>
      <c r="I31" s="127">
        <v>38</v>
      </c>
      <c r="J31" s="128">
        <v>23</v>
      </c>
      <c r="K31" s="127">
        <v>8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R31" s="127">
        <v>5</v>
      </c>
      <c r="S31" s="127">
        <v>4</v>
      </c>
      <c r="T31" s="127">
        <v>2</v>
      </c>
      <c r="U31" s="127">
        <v>6</v>
      </c>
      <c r="V31" s="127">
        <v>2</v>
      </c>
      <c r="W31" s="127">
        <v>1</v>
      </c>
      <c r="X31" s="127">
        <v>1</v>
      </c>
      <c r="Y31" s="127" t="s">
        <v>52</v>
      </c>
      <c r="Z31" s="127" t="s">
        <v>52</v>
      </c>
      <c r="AA31" s="127" t="s">
        <v>52</v>
      </c>
      <c r="AB31" s="127" t="s">
        <v>52</v>
      </c>
      <c r="AC31" s="127" t="s">
        <v>52</v>
      </c>
      <c r="AD31" s="127" t="s">
        <v>52</v>
      </c>
      <c r="AF31" s="127">
        <v>1</v>
      </c>
      <c r="AG31" s="127">
        <v>1</v>
      </c>
      <c r="AH31" s="127">
        <v>1</v>
      </c>
      <c r="AI31" s="127">
        <v>1</v>
      </c>
      <c r="AJ31" s="127">
        <v>1</v>
      </c>
      <c r="AK31" s="127">
        <v>1</v>
      </c>
      <c r="AL31" s="127">
        <v>1</v>
      </c>
      <c r="AM31" s="127">
        <v>1</v>
      </c>
      <c r="AN31" s="127" t="s">
        <v>52</v>
      </c>
      <c r="AO31" s="127" t="s">
        <v>52</v>
      </c>
      <c r="AP31" s="127" t="s">
        <v>52</v>
      </c>
      <c r="AQ31" s="127" t="s">
        <v>52</v>
      </c>
      <c r="AR31" s="127" t="s">
        <v>52</v>
      </c>
      <c r="AT31" s="124">
        <v>1</v>
      </c>
      <c r="AU31" s="124"/>
      <c r="AV31" s="124"/>
      <c r="AW31" s="127"/>
      <c r="AX31" s="124"/>
    </row>
    <row r="32" spans="1:50" s="129" customFormat="1" x14ac:dyDescent="0.2">
      <c r="A32" s="124">
        <v>435010</v>
      </c>
      <c r="B32" s="125" t="s">
        <v>89</v>
      </c>
      <c r="C32" s="126">
        <v>2019</v>
      </c>
      <c r="D32" s="126">
        <v>1</v>
      </c>
      <c r="E32" s="127">
        <v>1</v>
      </c>
      <c r="F32" s="127">
        <v>1</v>
      </c>
      <c r="G32" s="127">
        <v>0</v>
      </c>
      <c r="H32" s="127">
        <v>0</v>
      </c>
      <c r="I32" s="127">
        <v>0</v>
      </c>
      <c r="J32" s="128">
        <v>0</v>
      </c>
      <c r="K32" s="127">
        <v>0</v>
      </c>
      <c r="L32" s="127">
        <v>0</v>
      </c>
      <c r="M32" s="127">
        <v>0</v>
      </c>
      <c r="N32" s="127">
        <v>0</v>
      </c>
      <c r="O32" s="127">
        <v>0</v>
      </c>
      <c r="P32" s="127">
        <v>0</v>
      </c>
      <c r="R32" s="127">
        <v>0</v>
      </c>
      <c r="S32" s="127">
        <v>0</v>
      </c>
      <c r="T32" s="127" t="s">
        <v>52</v>
      </c>
      <c r="U32" s="127" t="s">
        <v>52</v>
      </c>
      <c r="V32" s="127" t="s">
        <v>52</v>
      </c>
      <c r="W32" s="127" t="s">
        <v>52</v>
      </c>
      <c r="X32" s="127" t="s">
        <v>52</v>
      </c>
      <c r="Y32" s="127" t="s">
        <v>52</v>
      </c>
      <c r="Z32" s="127" t="s">
        <v>52</v>
      </c>
      <c r="AA32" s="127" t="s">
        <v>52</v>
      </c>
      <c r="AB32" s="127" t="s">
        <v>52</v>
      </c>
      <c r="AC32" s="127" t="s">
        <v>52</v>
      </c>
      <c r="AD32" s="127" t="s">
        <v>52</v>
      </c>
      <c r="AF32" s="127">
        <v>1</v>
      </c>
      <c r="AG32" s="127">
        <v>1</v>
      </c>
      <c r="AH32" s="127">
        <v>1</v>
      </c>
      <c r="AI32" s="127">
        <v>1</v>
      </c>
      <c r="AJ32" s="127" t="s">
        <v>52</v>
      </c>
      <c r="AK32" s="127" t="s">
        <v>52</v>
      </c>
      <c r="AL32" s="127" t="s">
        <v>52</v>
      </c>
      <c r="AM32" s="127" t="s">
        <v>52</v>
      </c>
      <c r="AN32" s="127" t="s">
        <v>52</v>
      </c>
      <c r="AO32" s="127" t="s">
        <v>52</v>
      </c>
      <c r="AP32" s="127" t="s">
        <v>52</v>
      </c>
      <c r="AQ32" s="127" t="s">
        <v>52</v>
      </c>
      <c r="AR32" s="127" t="s">
        <v>52</v>
      </c>
      <c r="AT32" s="124">
        <v>1</v>
      </c>
      <c r="AU32" s="124"/>
      <c r="AV32" s="124"/>
      <c r="AW32" s="127"/>
      <c r="AX32" s="124">
        <v>1</v>
      </c>
    </row>
    <row r="33" spans="1:50" s="129" customFormat="1" x14ac:dyDescent="0.2">
      <c r="A33" s="124">
        <v>434970</v>
      </c>
      <c r="B33" s="125" t="s">
        <v>90</v>
      </c>
      <c r="C33" s="126">
        <v>2013</v>
      </c>
      <c r="D33" s="126">
        <v>0</v>
      </c>
      <c r="E33" s="127">
        <v>0</v>
      </c>
      <c r="F33" s="127">
        <v>0</v>
      </c>
      <c r="G33" s="127">
        <v>1</v>
      </c>
      <c r="H33" s="127">
        <v>4</v>
      </c>
      <c r="I33" s="127">
        <v>12</v>
      </c>
      <c r="J33" s="128">
        <v>13</v>
      </c>
      <c r="K33" s="127">
        <v>15</v>
      </c>
      <c r="L33" s="127">
        <v>5</v>
      </c>
      <c r="M33" s="127">
        <v>1</v>
      </c>
      <c r="N33" s="127">
        <v>0</v>
      </c>
      <c r="O33" s="127">
        <v>0</v>
      </c>
      <c r="P33" s="127">
        <v>0</v>
      </c>
      <c r="R33" s="127">
        <v>0</v>
      </c>
      <c r="S33" s="127">
        <v>0</v>
      </c>
      <c r="T33" s="127" t="s">
        <v>52</v>
      </c>
      <c r="U33" s="127">
        <v>2</v>
      </c>
      <c r="V33" s="127">
        <v>3</v>
      </c>
      <c r="W33" s="127">
        <v>2</v>
      </c>
      <c r="X33" s="127">
        <v>2</v>
      </c>
      <c r="Y33" s="127" t="s">
        <v>52</v>
      </c>
      <c r="Z33" s="127" t="s">
        <v>52</v>
      </c>
      <c r="AA33" s="127" t="s">
        <v>52</v>
      </c>
      <c r="AB33" s="127" t="s">
        <v>52</v>
      </c>
      <c r="AC33" s="127" t="s">
        <v>52</v>
      </c>
      <c r="AD33" s="127" t="s">
        <v>52</v>
      </c>
      <c r="AF33" s="127">
        <v>1</v>
      </c>
      <c r="AG33" s="127">
        <v>1</v>
      </c>
      <c r="AH33" s="127">
        <v>1</v>
      </c>
      <c r="AI33" s="127">
        <v>1</v>
      </c>
      <c r="AJ33" s="127">
        <v>1</v>
      </c>
      <c r="AK33" s="127">
        <v>1</v>
      </c>
      <c r="AL33" s="127">
        <v>1</v>
      </c>
      <c r="AM33" s="127">
        <v>1</v>
      </c>
      <c r="AN33" s="127">
        <v>1</v>
      </c>
      <c r="AO33" s="127">
        <v>1</v>
      </c>
      <c r="AP33" s="127" t="s">
        <v>52</v>
      </c>
      <c r="AQ33" s="127" t="s">
        <v>52</v>
      </c>
      <c r="AR33" s="127" t="s">
        <v>52</v>
      </c>
      <c r="AT33" s="124">
        <v>1</v>
      </c>
      <c r="AU33" s="124"/>
      <c r="AV33" s="124">
        <v>1</v>
      </c>
      <c r="AW33" s="127"/>
      <c r="AX33" s="124"/>
    </row>
    <row r="34" spans="1:50" s="129" customFormat="1" x14ac:dyDescent="0.2">
      <c r="A34" s="124">
        <v>434971</v>
      </c>
      <c r="B34" s="125" t="s">
        <v>91</v>
      </c>
      <c r="C34" s="126">
        <v>2013</v>
      </c>
      <c r="D34" s="126">
        <v>0</v>
      </c>
      <c r="E34" s="127">
        <v>0</v>
      </c>
      <c r="F34" s="127">
        <v>0</v>
      </c>
      <c r="G34" s="127">
        <v>1</v>
      </c>
      <c r="H34" s="127">
        <v>2</v>
      </c>
      <c r="I34" s="127">
        <v>3</v>
      </c>
      <c r="J34" s="128">
        <v>3</v>
      </c>
      <c r="K34" s="127">
        <v>3</v>
      </c>
      <c r="L34" s="127">
        <v>3</v>
      </c>
      <c r="M34" s="127">
        <v>1</v>
      </c>
      <c r="N34" s="127">
        <v>0</v>
      </c>
      <c r="O34" s="127">
        <v>0</v>
      </c>
      <c r="P34" s="127">
        <v>0</v>
      </c>
      <c r="R34" s="127">
        <v>0</v>
      </c>
      <c r="S34" s="127">
        <v>0</v>
      </c>
      <c r="T34" s="127" t="s">
        <v>52</v>
      </c>
      <c r="U34" s="127">
        <v>1</v>
      </c>
      <c r="V34" s="127" t="s">
        <v>52</v>
      </c>
      <c r="W34" s="127" t="s">
        <v>52</v>
      </c>
      <c r="X34" s="127" t="s">
        <v>52</v>
      </c>
      <c r="Y34" s="127" t="s">
        <v>52</v>
      </c>
      <c r="Z34" s="127" t="s">
        <v>52</v>
      </c>
      <c r="AA34" s="127" t="s">
        <v>52</v>
      </c>
      <c r="AB34" s="127" t="s">
        <v>52</v>
      </c>
      <c r="AC34" s="127" t="s">
        <v>52</v>
      </c>
      <c r="AD34" s="127" t="s">
        <v>52</v>
      </c>
      <c r="AF34" s="127">
        <v>1</v>
      </c>
      <c r="AG34" s="127">
        <v>1</v>
      </c>
      <c r="AH34" s="127">
        <v>1</v>
      </c>
      <c r="AI34" s="127">
        <v>1</v>
      </c>
      <c r="AJ34" s="127">
        <v>1</v>
      </c>
      <c r="AK34" s="127">
        <v>1</v>
      </c>
      <c r="AL34" s="127">
        <v>1</v>
      </c>
      <c r="AM34" s="127">
        <v>1</v>
      </c>
      <c r="AN34" s="127">
        <v>1</v>
      </c>
      <c r="AO34" s="127">
        <v>1</v>
      </c>
      <c r="AP34" s="127"/>
      <c r="AQ34" s="127"/>
      <c r="AR34" s="127"/>
      <c r="AT34" s="124">
        <v>1</v>
      </c>
      <c r="AU34" s="124"/>
      <c r="AV34" s="124">
        <v>1</v>
      </c>
      <c r="AW34" s="127"/>
      <c r="AX34" s="124">
        <v>1</v>
      </c>
    </row>
    <row r="35" spans="1:50" s="129" customFormat="1" x14ac:dyDescent="0.2">
      <c r="A35" s="124">
        <v>435011</v>
      </c>
      <c r="B35" s="125" t="s">
        <v>92</v>
      </c>
      <c r="C35" s="126">
        <v>2020</v>
      </c>
      <c r="D35" s="126">
        <v>30</v>
      </c>
      <c r="E35" s="127">
        <v>25</v>
      </c>
      <c r="F35" s="127">
        <v>10</v>
      </c>
      <c r="G35" s="127">
        <v>0</v>
      </c>
      <c r="H35" s="127">
        <v>0</v>
      </c>
      <c r="I35" s="127">
        <v>0</v>
      </c>
      <c r="J35" s="128">
        <v>0</v>
      </c>
      <c r="K35" s="127">
        <v>0</v>
      </c>
      <c r="L35" s="127">
        <v>0</v>
      </c>
      <c r="M35" s="127">
        <v>0</v>
      </c>
      <c r="N35" s="127">
        <v>0</v>
      </c>
      <c r="O35" s="127">
        <v>0</v>
      </c>
      <c r="P35" s="127">
        <v>0</v>
      </c>
      <c r="R35" s="127">
        <v>0</v>
      </c>
      <c r="S35" s="127">
        <v>0</v>
      </c>
      <c r="T35" s="127" t="s">
        <v>52</v>
      </c>
      <c r="U35" s="127" t="s">
        <v>52</v>
      </c>
      <c r="V35" s="127" t="s">
        <v>52</v>
      </c>
      <c r="W35" s="127" t="s">
        <v>52</v>
      </c>
      <c r="X35" s="127" t="s">
        <v>52</v>
      </c>
      <c r="Y35" s="127" t="s">
        <v>52</v>
      </c>
      <c r="Z35" s="127" t="s">
        <v>52</v>
      </c>
      <c r="AA35" s="127" t="s">
        <v>52</v>
      </c>
      <c r="AB35" s="127" t="s">
        <v>52</v>
      </c>
      <c r="AC35" s="127" t="s">
        <v>52</v>
      </c>
      <c r="AD35" s="127" t="s">
        <v>52</v>
      </c>
      <c r="AF35" s="127">
        <v>1</v>
      </c>
      <c r="AG35" s="127">
        <v>1</v>
      </c>
      <c r="AH35" s="127">
        <v>1</v>
      </c>
      <c r="AI35" s="127" t="s">
        <v>52</v>
      </c>
      <c r="AJ35" s="127" t="s">
        <v>52</v>
      </c>
      <c r="AK35" s="127" t="s">
        <v>52</v>
      </c>
      <c r="AL35" s="127" t="s">
        <v>52</v>
      </c>
      <c r="AM35" s="127" t="s">
        <v>52</v>
      </c>
      <c r="AN35" s="127" t="s">
        <v>52</v>
      </c>
      <c r="AO35" s="127" t="s">
        <v>52</v>
      </c>
      <c r="AP35" s="127" t="s">
        <v>52</v>
      </c>
      <c r="AQ35" s="127" t="s">
        <v>52</v>
      </c>
      <c r="AR35" s="127" t="s">
        <v>52</v>
      </c>
      <c r="AT35" s="124">
        <v>1</v>
      </c>
      <c r="AU35" s="124"/>
      <c r="AV35" s="124"/>
      <c r="AW35" s="127"/>
      <c r="AX35" s="124"/>
    </row>
    <row r="36" spans="1:50" s="129" customFormat="1" x14ac:dyDescent="0.2">
      <c r="A36" s="124">
        <v>435016</v>
      </c>
      <c r="B36" s="125" t="s">
        <v>93</v>
      </c>
      <c r="C36" s="126">
        <v>2013</v>
      </c>
      <c r="D36" s="126">
        <v>56</v>
      </c>
      <c r="E36" s="127">
        <v>47</v>
      </c>
      <c r="F36" s="127">
        <v>34</v>
      </c>
      <c r="G36" s="127">
        <v>12</v>
      </c>
      <c r="H36" s="127">
        <v>29</v>
      </c>
      <c r="I36" s="127">
        <v>32</v>
      </c>
      <c r="J36" s="128">
        <v>29</v>
      </c>
      <c r="K36" s="127">
        <v>15</v>
      </c>
      <c r="L36" s="127">
        <v>8</v>
      </c>
      <c r="M36" s="127">
        <v>6</v>
      </c>
      <c r="N36" s="127">
        <v>0</v>
      </c>
      <c r="O36" s="127">
        <v>0</v>
      </c>
      <c r="P36" s="127">
        <v>0</v>
      </c>
      <c r="R36" s="127">
        <v>1</v>
      </c>
      <c r="S36" s="127">
        <v>1</v>
      </c>
      <c r="T36" s="127">
        <v>1</v>
      </c>
      <c r="U36" s="127">
        <v>10</v>
      </c>
      <c r="V36" s="127">
        <v>5</v>
      </c>
      <c r="W36" s="127">
        <v>3</v>
      </c>
      <c r="X36" s="127" t="s">
        <v>52</v>
      </c>
      <c r="Y36" s="127">
        <v>1</v>
      </c>
      <c r="Z36" s="127">
        <v>2</v>
      </c>
      <c r="AA36" s="127" t="s">
        <v>52</v>
      </c>
      <c r="AB36" s="127" t="s">
        <v>52</v>
      </c>
      <c r="AC36" s="127" t="s">
        <v>52</v>
      </c>
      <c r="AD36" s="127" t="s">
        <v>52</v>
      </c>
      <c r="AF36" s="127">
        <v>1</v>
      </c>
      <c r="AG36" s="127">
        <v>1</v>
      </c>
      <c r="AH36" s="127">
        <v>1</v>
      </c>
      <c r="AI36" s="127">
        <v>1</v>
      </c>
      <c r="AJ36" s="127">
        <v>1</v>
      </c>
      <c r="AK36" s="127">
        <v>1</v>
      </c>
      <c r="AL36" s="127">
        <v>1</v>
      </c>
      <c r="AM36" s="127">
        <v>1</v>
      </c>
      <c r="AN36" s="127">
        <v>1</v>
      </c>
      <c r="AO36" s="127">
        <v>1</v>
      </c>
      <c r="AP36" s="127" t="s">
        <v>52</v>
      </c>
      <c r="AQ36" s="127" t="s">
        <v>52</v>
      </c>
      <c r="AR36" s="127" t="s">
        <v>52</v>
      </c>
      <c r="AT36" s="124">
        <v>1</v>
      </c>
      <c r="AU36" s="124"/>
      <c r="AV36" s="124"/>
      <c r="AW36" s="127"/>
      <c r="AX36" s="124"/>
    </row>
    <row r="37" spans="1:50" s="129" customFormat="1" x14ac:dyDescent="0.2">
      <c r="A37" s="124">
        <v>435036</v>
      </c>
      <c r="B37" s="125" t="s">
        <v>94</v>
      </c>
      <c r="C37" s="126">
        <v>2021</v>
      </c>
      <c r="D37" s="126">
        <v>8</v>
      </c>
      <c r="E37" s="127">
        <v>9</v>
      </c>
      <c r="F37" s="127">
        <v>0</v>
      </c>
      <c r="G37" s="127">
        <v>0</v>
      </c>
      <c r="H37" s="127">
        <v>0</v>
      </c>
      <c r="I37" s="127">
        <v>0</v>
      </c>
      <c r="J37" s="128">
        <v>0</v>
      </c>
      <c r="K37" s="127">
        <v>0</v>
      </c>
      <c r="L37" s="127">
        <v>0</v>
      </c>
      <c r="M37" s="127">
        <v>0</v>
      </c>
      <c r="N37" s="127">
        <v>0</v>
      </c>
      <c r="O37" s="127">
        <v>0</v>
      </c>
      <c r="P37" s="127">
        <v>0</v>
      </c>
      <c r="R37" s="127">
        <v>0</v>
      </c>
      <c r="S37" s="127">
        <v>0</v>
      </c>
      <c r="T37" s="127">
        <v>0</v>
      </c>
      <c r="U37" s="127">
        <v>0</v>
      </c>
      <c r="V37" s="127">
        <v>0</v>
      </c>
      <c r="W37" s="127">
        <v>0</v>
      </c>
      <c r="X37" s="127">
        <v>0</v>
      </c>
      <c r="Y37" s="127">
        <v>0</v>
      </c>
      <c r="Z37" s="127">
        <v>0</v>
      </c>
      <c r="AA37" s="127">
        <v>0</v>
      </c>
      <c r="AB37" s="127">
        <v>0</v>
      </c>
      <c r="AC37" s="127">
        <v>0</v>
      </c>
      <c r="AD37" s="127">
        <v>0</v>
      </c>
      <c r="AF37" s="127">
        <v>1</v>
      </c>
      <c r="AG37" s="127">
        <v>1</v>
      </c>
      <c r="AH37" s="127">
        <v>0</v>
      </c>
      <c r="AI37" s="127">
        <v>0</v>
      </c>
      <c r="AJ37" s="127">
        <v>0</v>
      </c>
      <c r="AK37" s="127">
        <v>0</v>
      </c>
      <c r="AL37" s="127">
        <v>0</v>
      </c>
      <c r="AM37" s="127">
        <v>0</v>
      </c>
      <c r="AN37" s="127">
        <v>0</v>
      </c>
      <c r="AO37" s="127">
        <v>0</v>
      </c>
      <c r="AP37" s="127">
        <v>0</v>
      </c>
      <c r="AQ37" s="127">
        <v>0</v>
      </c>
      <c r="AR37" s="127">
        <v>0</v>
      </c>
      <c r="AT37" s="124">
        <v>1</v>
      </c>
      <c r="AU37" s="124"/>
      <c r="AV37" s="124"/>
      <c r="AW37" s="127"/>
      <c r="AX37" s="124"/>
    </row>
    <row r="38" spans="1:50" s="129" customFormat="1" x14ac:dyDescent="0.2">
      <c r="A38" s="124">
        <v>435032</v>
      </c>
      <c r="B38" s="125" t="s">
        <v>95</v>
      </c>
      <c r="C38" s="126">
        <v>2019</v>
      </c>
      <c r="D38" s="126">
        <v>54</v>
      </c>
      <c r="E38" s="127">
        <v>42</v>
      </c>
      <c r="F38" s="127">
        <v>21</v>
      </c>
      <c r="G38" s="127">
        <v>7</v>
      </c>
      <c r="H38" s="127">
        <v>0</v>
      </c>
      <c r="I38" s="127">
        <v>0</v>
      </c>
      <c r="J38" s="128">
        <v>0</v>
      </c>
      <c r="K38" s="127">
        <v>0</v>
      </c>
      <c r="L38" s="127">
        <v>0</v>
      </c>
      <c r="M38" s="127">
        <v>0</v>
      </c>
      <c r="N38" s="127">
        <v>0</v>
      </c>
      <c r="O38" s="127">
        <v>0</v>
      </c>
      <c r="P38" s="127">
        <v>0</v>
      </c>
      <c r="R38" s="127">
        <v>0</v>
      </c>
      <c r="S38" s="127">
        <v>0</v>
      </c>
      <c r="T38" s="127" t="s">
        <v>52</v>
      </c>
      <c r="U38" s="127" t="s">
        <v>52</v>
      </c>
      <c r="V38" s="127" t="s">
        <v>52</v>
      </c>
      <c r="W38" s="127" t="s">
        <v>52</v>
      </c>
      <c r="X38" s="127" t="s">
        <v>52</v>
      </c>
      <c r="Y38" s="127" t="s">
        <v>52</v>
      </c>
      <c r="Z38" s="127" t="s">
        <v>52</v>
      </c>
      <c r="AA38" s="127" t="s">
        <v>52</v>
      </c>
      <c r="AB38" s="127" t="s">
        <v>52</v>
      </c>
      <c r="AC38" s="127" t="s">
        <v>52</v>
      </c>
      <c r="AD38" s="127" t="s">
        <v>52</v>
      </c>
      <c r="AF38" s="127">
        <v>1</v>
      </c>
      <c r="AG38" s="127">
        <v>1</v>
      </c>
      <c r="AH38" s="127">
        <v>1</v>
      </c>
      <c r="AI38" s="127">
        <v>1</v>
      </c>
      <c r="AJ38" s="127" t="s">
        <v>52</v>
      </c>
      <c r="AK38" s="127" t="s">
        <v>52</v>
      </c>
      <c r="AL38" s="127" t="s">
        <v>52</v>
      </c>
      <c r="AM38" s="127" t="s">
        <v>52</v>
      </c>
      <c r="AN38" s="127" t="s">
        <v>52</v>
      </c>
      <c r="AO38" s="127" t="s">
        <v>52</v>
      </c>
      <c r="AP38" s="127" t="s">
        <v>52</v>
      </c>
      <c r="AQ38" s="127" t="s">
        <v>52</v>
      </c>
      <c r="AR38" s="127" t="s">
        <v>52</v>
      </c>
      <c r="AT38" s="124">
        <v>1</v>
      </c>
      <c r="AU38" s="124"/>
      <c r="AV38" s="124"/>
      <c r="AW38" s="127"/>
      <c r="AX38" s="124"/>
    </row>
    <row r="39" spans="1:50" s="129" customFormat="1" x14ac:dyDescent="0.2">
      <c r="A39" s="124">
        <v>435007</v>
      </c>
      <c r="B39" s="125" t="s">
        <v>96</v>
      </c>
      <c r="C39" s="126">
        <v>2019</v>
      </c>
      <c r="D39" s="126">
        <v>24</v>
      </c>
      <c r="E39" s="127">
        <v>18</v>
      </c>
      <c r="F39" s="127">
        <v>5</v>
      </c>
      <c r="G39" s="127">
        <v>1</v>
      </c>
      <c r="H39" s="127">
        <v>0</v>
      </c>
      <c r="I39" s="127">
        <v>0</v>
      </c>
      <c r="J39" s="128">
        <v>0</v>
      </c>
      <c r="K39" s="127">
        <v>0</v>
      </c>
      <c r="L39" s="127">
        <v>0</v>
      </c>
      <c r="M39" s="127">
        <v>0</v>
      </c>
      <c r="N39" s="127">
        <v>0</v>
      </c>
      <c r="O39" s="127">
        <v>0</v>
      </c>
      <c r="P39" s="127">
        <v>0</v>
      </c>
      <c r="R39" s="127">
        <v>0</v>
      </c>
      <c r="S39" s="127">
        <v>0</v>
      </c>
      <c r="T39" s="127" t="s">
        <v>52</v>
      </c>
      <c r="U39" s="127" t="s">
        <v>52</v>
      </c>
      <c r="V39" s="127" t="s">
        <v>52</v>
      </c>
      <c r="W39" s="127" t="s">
        <v>52</v>
      </c>
      <c r="X39" s="127" t="s">
        <v>52</v>
      </c>
      <c r="Y39" s="127" t="s">
        <v>52</v>
      </c>
      <c r="Z39" s="127" t="s">
        <v>52</v>
      </c>
      <c r="AA39" s="127" t="s">
        <v>52</v>
      </c>
      <c r="AB39" s="127" t="s">
        <v>52</v>
      </c>
      <c r="AC39" s="127" t="s">
        <v>52</v>
      </c>
      <c r="AD39" s="127" t="s">
        <v>52</v>
      </c>
      <c r="AF39" s="127">
        <v>1</v>
      </c>
      <c r="AG39" s="127">
        <v>1</v>
      </c>
      <c r="AH39" s="127">
        <v>1</v>
      </c>
      <c r="AI39" s="127">
        <v>1</v>
      </c>
      <c r="AJ39" s="127" t="s">
        <v>52</v>
      </c>
      <c r="AK39" s="127" t="s">
        <v>52</v>
      </c>
      <c r="AL39" s="127" t="s">
        <v>52</v>
      </c>
      <c r="AM39" s="127" t="s">
        <v>52</v>
      </c>
      <c r="AN39" s="127" t="s">
        <v>52</v>
      </c>
      <c r="AO39" s="127" t="s">
        <v>52</v>
      </c>
      <c r="AP39" s="127" t="s">
        <v>52</v>
      </c>
      <c r="AQ39" s="127" t="s">
        <v>52</v>
      </c>
      <c r="AR39" s="127" t="s">
        <v>52</v>
      </c>
      <c r="AT39" s="124">
        <v>1</v>
      </c>
      <c r="AU39" s="124"/>
      <c r="AV39" s="124">
        <v>1</v>
      </c>
      <c r="AW39" s="127"/>
      <c r="AX39" s="124"/>
    </row>
    <row r="40" spans="1:50" s="129" customFormat="1" x14ac:dyDescent="0.2">
      <c r="A40" s="124">
        <v>435028</v>
      </c>
      <c r="B40" s="125" t="s">
        <v>97</v>
      </c>
      <c r="C40" s="126">
        <v>2016</v>
      </c>
      <c r="D40" s="126">
        <v>63</v>
      </c>
      <c r="E40" s="127">
        <v>101</v>
      </c>
      <c r="F40" s="127">
        <v>125</v>
      </c>
      <c r="G40" s="127">
        <v>99</v>
      </c>
      <c r="H40" s="127">
        <v>64</v>
      </c>
      <c r="I40" s="127">
        <v>22</v>
      </c>
      <c r="J40" s="128">
        <v>9</v>
      </c>
      <c r="K40" s="127">
        <v>0</v>
      </c>
      <c r="L40" s="127">
        <v>0</v>
      </c>
      <c r="M40" s="127">
        <v>0</v>
      </c>
      <c r="N40" s="127">
        <v>0</v>
      </c>
      <c r="O40" s="127">
        <v>0</v>
      </c>
      <c r="P40" s="127">
        <v>0</v>
      </c>
      <c r="R40" s="127">
        <v>14</v>
      </c>
      <c r="S40" s="127">
        <v>11</v>
      </c>
      <c r="T40" s="127">
        <v>3</v>
      </c>
      <c r="U40" s="127">
        <v>4</v>
      </c>
      <c r="V40" s="127">
        <v>2</v>
      </c>
      <c r="W40" s="127" t="s">
        <v>52</v>
      </c>
      <c r="X40" s="127" t="s">
        <v>52</v>
      </c>
      <c r="Y40" s="127" t="s">
        <v>52</v>
      </c>
      <c r="Z40" s="127" t="s">
        <v>52</v>
      </c>
      <c r="AA40" s="127" t="s">
        <v>52</v>
      </c>
      <c r="AB40" s="127" t="s">
        <v>52</v>
      </c>
      <c r="AC40" s="127" t="s">
        <v>52</v>
      </c>
      <c r="AD40" s="127" t="s">
        <v>52</v>
      </c>
      <c r="AF40" s="127">
        <v>1</v>
      </c>
      <c r="AG40" s="127">
        <v>1</v>
      </c>
      <c r="AH40" s="127">
        <v>1</v>
      </c>
      <c r="AI40" s="127">
        <v>1</v>
      </c>
      <c r="AJ40" s="127">
        <v>1</v>
      </c>
      <c r="AK40" s="127">
        <v>1</v>
      </c>
      <c r="AL40" s="127">
        <v>1</v>
      </c>
      <c r="AM40" s="127" t="s">
        <v>52</v>
      </c>
      <c r="AN40" s="127" t="s">
        <v>52</v>
      </c>
      <c r="AO40" s="127" t="s">
        <v>52</v>
      </c>
      <c r="AP40" s="127" t="s">
        <v>52</v>
      </c>
      <c r="AQ40" s="127" t="s">
        <v>52</v>
      </c>
      <c r="AR40" s="127" t="s">
        <v>52</v>
      </c>
      <c r="AT40" s="124">
        <v>1</v>
      </c>
      <c r="AU40" s="124"/>
      <c r="AV40" s="124">
        <v>1</v>
      </c>
      <c r="AW40" s="127"/>
      <c r="AX40" s="124"/>
    </row>
    <row r="41" spans="1:50" s="129" customFormat="1" x14ac:dyDescent="0.2">
      <c r="A41" s="124">
        <v>435037</v>
      </c>
      <c r="B41" s="125" t="s">
        <v>98</v>
      </c>
      <c r="C41" s="126">
        <v>2021</v>
      </c>
      <c r="D41" s="126">
        <v>20</v>
      </c>
      <c r="E41" s="127">
        <v>9</v>
      </c>
      <c r="F41" s="127">
        <v>0</v>
      </c>
      <c r="G41" s="127">
        <v>0</v>
      </c>
      <c r="H41" s="127">
        <v>0</v>
      </c>
      <c r="I41" s="127">
        <v>0</v>
      </c>
      <c r="J41" s="128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R41" s="127">
        <v>0</v>
      </c>
      <c r="S41" s="127">
        <v>0</v>
      </c>
      <c r="T41" s="127">
        <v>0</v>
      </c>
      <c r="U41" s="127">
        <v>0</v>
      </c>
      <c r="V41" s="127">
        <v>0</v>
      </c>
      <c r="W41" s="127">
        <v>0</v>
      </c>
      <c r="X41" s="127">
        <v>0</v>
      </c>
      <c r="Y41" s="127">
        <v>0</v>
      </c>
      <c r="Z41" s="127">
        <v>0</v>
      </c>
      <c r="AA41" s="127">
        <v>0</v>
      </c>
      <c r="AB41" s="127">
        <v>0</v>
      </c>
      <c r="AC41" s="127">
        <v>0</v>
      </c>
      <c r="AD41" s="127">
        <v>0</v>
      </c>
      <c r="AF41" s="127">
        <v>1</v>
      </c>
      <c r="AG41" s="127">
        <v>1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7">
        <v>0</v>
      </c>
      <c r="AN41" s="127">
        <v>0</v>
      </c>
      <c r="AO41" s="127">
        <v>0</v>
      </c>
      <c r="AP41" s="127">
        <v>0</v>
      </c>
      <c r="AQ41" s="127">
        <v>0</v>
      </c>
      <c r="AR41" s="127">
        <v>0</v>
      </c>
      <c r="AT41" s="124">
        <v>1</v>
      </c>
      <c r="AU41" s="124"/>
      <c r="AV41" s="124"/>
      <c r="AW41" s="127"/>
      <c r="AX41" s="124"/>
    </row>
    <row r="42" spans="1:50" s="129" customFormat="1" x14ac:dyDescent="0.2">
      <c r="A42" s="124">
        <v>435034</v>
      </c>
      <c r="B42" s="125" t="s">
        <v>99</v>
      </c>
      <c r="C42" s="126">
        <v>2020</v>
      </c>
      <c r="D42" s="126">
        <v>69</v>
      </c>
      <c r="E42" s="127">
        <v>57</v>
      </c>
      <c r="F42" s="127">
        <v>22</v>
      </c>
      <c r="G42" s="127">
        <v>0</v>
      </c>
      <c r="H42" s="127">
        <v>0</v>
      </c>
      <c r="I42" s="127">
        <v>0</v>
      </c>
      <c r="J42" s="128">
        <v>0</v>
      </c>
      <c r="K42" s="127">
        <v>0</v>
      </c>
      <c r="L42" s="127">
        <v>0</v>
      </c>
      <c r="M42" s="127">
        <v>0</v>
      </c>
      <c r="N42" s="127">
        <v>0</v>
      </c>
      <c r="O42" s="127">
        <v>0</v>
      </c>
      <c r="P42" s="127">
        <v>0</v>
      </c>
      <c r="R42" s="127">
        <v>0</v>
      </c>
      <c r="S42" s="127">
        <v>0</v>
      </c>
      <c r="T42" s="127" t="s">
        <v>52</v>
      </c>
      <c r="U42" s="127" t="s">
        <v>52</v>
      </c>
      <c r="V42" s="127" t="s">
        <v>52</v>
      </c>
      <c r="W42" s="127" t="s">
        <v>52</v>
      </c>
      <c r="X42" s="127" t="s">
        <v>52</v>
      </c>
      <c r="Y42" s="127" t="s">
        <v>52</v>
      </c>
      <c r="Z42" s="127" t="s">
        <v>52</v>
      </c>
      <c r="AA42" s="127" t="s">
        <v>52</v>
      </c>
      <c r="AB42" s="127" t="s">
        <v>52</v>
      </c>
      <c r="AC42" s="127" t="s">
        <v>52</v>
      </c>
      <c r="AD42" s="127" t="s">
        <v>52</v>
      </c>
      <c r="AF42" s="127">
        <v>1</v>
      </c>
      <c r="AG42" s="127">
        <v>1</v>
      </c>
      <c r="AH42" s="127">
        <v>1</v>
      </c>
      <c r="AI42" s="127" t="s">
        <v>52</v>
      </c>
      <c r="AJ42" s="127" t="s">
        <v>52</v>
      </c>
      <c r="AK42" s="127" t="s">
        <v>52</v>
      </c>
      <c r="AL42" s="127" t="s">
        <v>52</v>
      </c>
      <c r="AM42" s="127" t="s">
        <v>52</v>
      </c>
      <c r="AN42" s="127" t="s">
        <v>52</v>
      </c>
      <c r="AO42" s="127" t="s">
        <v>52</v>
      </c>
      <c r="AP42" s="127" t="s">
        <v>52</v>
      </c>
      <c r="AQ42" s="127" t="s">
        <v>52</v>
      </c>
      <c r="AR42" s="127" t="s">
        <v>52</v>
      </c>
      <c r="AT42" s="124">
        <v>1</v>
      </c>
      <c r="AU42" s="124"/>
      <c r="AV42" s="124"/>
      <c r="AW42" s="127"/>
      <c r="AX42" s="124"/>
    </row>
    <row r="43" spans="1:50" s="121" customFormat="1" x14ac:dyDescent="0.2">
      <c r="A43" s="116">
        <v>299154</v>
      </c>
      <c r="B43" s="122" t="s">
        <v>71</v>
      </c>
      <c r="C43" s="123">
        <v>2016</v>
      </c>
      <c r="D43" s="123">
        <v>0</v>
      </c>
      <c r="E43" s="119">
        <v>0</v>
      </c>
      <c r="F43" s="119">
        <v>0</v>
      </c>
      <c r="G43" s="119">
        <v>0</v>
      </c>
      <c r="H43" s="119">
        <v>5</v>
      </c>
      <c r="I43" s="119">
        <v>10</v>
      </c>
      <c r="J43" s="119">
        <v>18</v>
      </c>
      <c r="K43" s="119">
        <v>0</v>
      </c>
      <c r="L43" s="119">
        <v>0</v>
      </c>
      <c r="M43" s="119">
        <v>0</v>
      </c>
      <c r="N43" s="119">
        <v>0</v>
      </c>
      <c r="O43" s="119">
        <v>0</v>
      </c>
      <c r="P43" s="119">
        <v>0</v>
      </c>
      <c r="R43" s="119">
        <v>0</v>
      </c>
      <c r="S43" s="119">
        <v>0</v>
      </c>
      <c r="T43" s="119" t="s">
        <v>52</v>
      </c>
      <c r="U43" s="119">
        <v>1</v>
      </c>
      <c r="V43" s="119" t="s">
        <v>52</v>
      </c>
      <c r="W43" s="119" t="s">
        <v>52</v>
      </c>
      <c r="X43" s="119" t="s">
        <v>52</v>
      </c>
      <c r="Y43" s="119" t="s">
        <v>52</v>
      </c>
      <c r="Z43" s="119" t="s">
        <v>52</v>
      </c>
      <c r="AA43" s="119" t="s">
        <v>52</v>
      </c>
      <c r="AB43" s="119" t="s">
        <v>52</v>
      </c>
      <c r="AC43" s="119" t="s">
        <v>52</v>
      </c>
      <c r="AD43" s="119" t="s">
        <v>52</v>
      </c>
      <c r="AF43" s="119" t="s">
        <v>52</v>
      </c>
      <c r="AG43" s="119" t="s">
        <v>52</v>
      </c>
      <c r="AH43" s="119" t="s">
        <v>52</v>
      </c>
      <c r="AI43" s="119" t="s">
        <v>52</v>
      </c>
      <c r="AJ43" s="119">
        <v>1</v>
      </c>
      <c r="AK43" s="119">
        <v>1</v>
      </c>
      <c r="AL43" s="119">
        <v>1</v>
      </c>
      <c r="AM43" s="119" t="s">
        <v>52</v>
      </c>
      <c r="AN43" s="119" t="s">
        <v>52</v>
      </c>
      <c r="AO43" s="119" t="s">
        <v>52</v>
      </c>
      <c r="AP43" s="119" t="s">
        <v>52</v>
      </c>
      <c r="AQ43" s="119" t="s">
        <v>52</v>
      </c>
      <c r="AR43" s="119" t="s">
        <v>52</v>
      </c>
      <c r="AT43" s="116"/>
      <c r="AU43" s="116"/>
      <c r="AV43" s="116"/>
      <c r="AW43" s="116">
        <v>1</v>
      </c>
      <c r="AX43" s="116"/>
    </row>
    <row r="44" spans="1:50" s="121" customFormat="1" x14ac:dyDescent="0.2">
      <c r="A44" s="116">
        <v>299017</v>
      </c>
      <c r="B44" s="117" t="s">
        <v>77</v>
      </c>
      <c r="C44" s="118">
        <v>2016</v>
      </c>
      <c r="D44" s="118">
        <v>0</v>
      </c>
      <c r="E44" s="119">
        <v>0</v>
      </c>
      <c r="F44" s="119">
        <v>0</v>
      </c>
      <c r="G44" s="119">
        <v>1</v>
      </c>
      <c r="H44" s="119">
        <v>9</v>
      </c>
      <c r="I44" s="119">
        <v>13</v>
      </c>
      <c r="J44" s="120">
        <v>22</v>
      </c>
      <c r="K44" s="119">
        <v>0</v>
      </c>
      <c r="L44" s="119">
        <v>0</v>
      </c>
      <c r="M44" s="119">
        <v>0</v>
      </c>
      <c r="N44" s="119">
        <v>0</v>
      </c>
      <c r="O44" s="119">
        <v>0</v>
      </c>
      <c r="P44" s="119">
        <v>0</v>
      </c>
      <c r="R44" s="119">
        <v>0</v>
      </c>
      <c r="S44" s="119">
        <v>0</v>
      </c>
      <c r="T44" s="119" t="s">
        <v>52</v>
      </c>
      <c r="U44" s="119">
        <v>1</v>
      </c>
      <c r="V44" s="119" t="s">
        <v>52</v>
      </c>
      <c r="W44" s="119" t="s">
        <v>52</v>
      </c>
      <c r="X44" s="119" t="s">
        <v>52</v>
      </c>
      <c r="Y44" s="119" t="s">
        <v>52</v>
      </c>
      <c r="Z44" s="119" t="s">
        <v>52</v>
      </c>
      <c r="AA44" s="119" t="s">
        <v>52</v>
      </c>
      <c r="AB44" s="119" t="s">
        <v>52</v>
      </c>
      <c r="AC44" s="119" t="s">
        <v>52</v>
      </c>
      <c r="AD44" s="119" t="s">
        <v>52</v>
      </c>
      <c r="AF44" s="119" t="s">
        <v>52</v>
      </c>
      <c r="AG44" s="119" t="s">
        <v>52</v>
      </c>
      <c r="AH44" s="119" t="s">
        <v>52</v>
      </c>
      <c r="AI44" s="119">
        <v>1</v>
      </c>
      <c r="AJ44" s="119">
        <v>1</v>
      </c>
      <c r="AK44" s="119">
        <v>1</v>
      </c>
      <c r="AL44" s="119">
        <v>1</v>
      </c>
      <c r="AM44" s="119" t="s">
        <v>52</v>
      </c>
      <c r="AN44" s="119" t="s">
        <v>52</v>
      </c>
      <c r="AO44" s="119" t="s">
        <v>52</v>
      </c>
      <c r="AP44" s="119" t="s">
        <v>52</v>
      </c>
      <c r="AQ44" s="119" t="s">
        <v>52</v>
      </c>
      <c r="AR44" s="119" t="s">
        <v>52</v>
      </c>
      <c r="AT44" s="116"/>
      <c r="AU44" s="116"/>
      <c r="AV44" s="116"/>
      <c r="AW44" s="116">
        <v>1</v>
      </c>
      <c r="AX44" s="116"/>
    </row>
    <row r="45" spans="1:50" s="139" customFormat="1" ht="23.45" customHeight="1" x14ac:dyDescent="0.2">
      <c r="A45" s="135">
        <v>434996</v>
      </c>
      <c r="B45" s="136" t="s">
        <v>100</v>
      </c>
      <c r="C45" s="137">
        <v>2017</v>
      </c>
      <c r="D45" s="137">
        <v>67</v>
      </c>
      <c r="E45" s="138">
        <v>69</v>
      </c>
      <c r="F45" s="138">
        <v>83</v>
      </c>
      <c r="G45" s="138">
        <v>50</v>
      </c>
      <c r="H45" s="138">
        <v>41</v>
      </c>
      <c r="I45" s="138">
        <v>21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R45" s="138">
        <v>19</v>
      </c>
      <c r="S45" s="138">
        <v>68</v>
      </c>
      <c r="T45" s="138">
        <v>39</v>
      </c>
      <c r="U45" s="138">
        <v>52</v>
      </c>
      <c r="V45" s="138">
        <v>12</v>
      </c>
      <c r="W45" s="138" t="s">
        <v>52</v>
      </c>
      <c r="X45" s="138" t="s">
        <v>52</v>
      </c>
      <c r="Y45" s="138" t="s">
        <v>52</v>
      </c>
      <c r="Z45" s="138" t="s">
        <v>52</v>
      </c>
      <c r="AA45" s="138" t="s">
        <v>52</v>
      </c>
      <c r="AB45" s="138" t="s">
        <v>52</v>
      </c>
      <c r="AC45" s="138" t="s">
        <v>52</v>
      </c>
      <c r="AD45" s="138" t="s">
        <v>52</v>
      </c>
      <c r="AF45" s="138">
        <v>1</v>
      </c>
      <c r="AG45" s="138">
        <v>1</v>
      </c>
      <c r="AH45" s="138">
        <v>1</v>
      </c>
      <c r="AI45" s="138">
        <v>1</v>
      </c>
      <c r="AJ45" s="138">
        <v>1</v>
      </c>
      <c r="AK45" s="138">
        <v>1</v>
      </c>
      <c r="AL45" s="138" t="s">
        <v>52</v>
      </c>
      <c r="AM45" s="138" t="s">
        <v>52</v>
      </c>
      <c r="AN45" s="138" t="s">
        <v>52</v>
      </c>
      <c r="AO45" s="138" t="s">
        <v>52</v>
      </c>
      <c r="AP45" s="138" t="s">
        <v>52</v>
      </c>
      <c r="AQ45" s="138" t="s">
        <v>52</v>
      </c>
      <c r="AR45" s="138" t="s">
        <v>52</v>
      </c>
      <c r="AT45" s="135">
        <v>1</v>
      </c>
      <c r="AU45" s="135">
        <v>1</v>
      </c>
      <c r="AV45" s="135">
        <v>1</v>
      </c>
      <c r="AW45" s="138"/>
      <c r="AX45" s="135"/>
    </row>
    <row r="46" spans="1:50" s="141" customFormat="1" x14ac:dyDescent="0.2">
      <c r="A46" s="135">
        <v>435031</v>
      </c>
      <c r="B46" s="136" t="s">
        <v>101</v>
      </c>
      <c r="C46" s="137">
        <v>2018</v>
      </c>
      <c r="D46" s="137">
        <v>54</v>
      </c>
      <c r="E46" s="140">
        <v>80</v>
      </c>
      <c r="F46" s="140">
        <v>162</v>
      </c>
      <c r="G46" s="140">
        <v>81</v>
      </c>
      <c r="H46" s="140">
        <v>0</v>
      </c>
      <c r="I46" s="140">
        <v>0</v>
      </c>
      <c r="J46" s="140">
        <v>0</v>
      </c>
      <c r="K46" s="140">
        <v>0</v>
      </c>
      <c r="L46" s="140">
        <v>0</v>
      </c>
      <c r="M46" s="140">
        <v>0</v>
      </c>
      <c r="N46" s="140">
        <v>0</v>
      </c>
      <c r="O46" s="140">
        <v>0</v>
      </c>
      <c r="P46" s="140">
        <v>0</v>
      </c>
      <c r="R46" s="140">
        <v>40</v>
      </c>
      <c r="S46" s="140">
        <v>70</v>
      </c>
      <c r="T46" s="140">
        <v>23</v>
      </c>
      <c r="U46" s="140" t="s">
        <v>52</v>
      </c>
      <c r="V46" s="140" t="s">
        <v>52</v>
      </c>
      <c r="W46" s="140" t="s">
        <v>52</v>
      </c>
      <c r="X46" s="140" t="s">
        <v>52</v>
      </c>
      <c r="Y46" s="140" t="s">
        <v>52</v>
      </c>
      <c r="Z46" s="140" t="s">
        <v>52</v>
      </c>
      <c r="AA46" s="140" t="s">
        <v>52</v>
      </c>
      <c r="AB46" s="140" t="s">
        <v>52</v>
      </c>
      <c r="AC46" s="140" t="s">
        <v>52</v>
      </c>
      <c r="AD46" s="140" t="s">
        <v>52</v>
      </c>
      <c r="AF46" s="140">
        <v>1</v>
      </c>
      <c r="AG46" s="140">
        <v>1</v>
      </c>
      <c r="AH46" s="140">
        <v>1</v>
      </c>
      <c r="AI46" s="140">
        <v>1</v>
      </c>
      <c r="AJ46" s="140">
        <v>1</v>
      </c>
      <c r="AK46" s="140" t="s">
        <v>52</v>
      </c>
      <c r="AL46" s="140" t="s">
        <v>52</v>
      </c>
      <c r="AM46" s="140" t="s">
        <v>52</v>
      </c>
      <c r="AN46" s="140" t="s">
        <v>52</v>
      </c>
      <c r="AO46" s="140" t="s">
        <v>52</v>
      </c>
      <c r="AP46" s="140" t="s">
        <v>52</v>
      </c>
      <c r="AQ46" s="140" t="s">
        <v>52</v>
      </c>
      <c r="AR46" s="140" t="s">
        <v>52</v>
      </c>
      <c r="AT46" s="135">
        <v>1</v>
      </c>
      <c r="AU46" s="135">
        <v>1</v>
      </c>
      <c r="AV46" s="135"/>
      <c r="AW46" s="140"/>
      <c r="AX46" s="135"/>
    </row>
    <row r="47" spans="1:50" s="141" customFormat="1" x14ac:dyDescent="0.2">
      <c r="A47" s="135">
        <v>435033</v>
      </c>
      <c r="B47" s="136" t="s">
        <v>103</v>
      </c>
      <c r="C47" s="137">
        <v>2019</v>
      </c>
      <c r="D47" s="137">
        <v>45</v>
      </c>
      <c r="E47" s="140">
        <v>69</v>
      </c>
      <c r="F47" s="140">
        <v>62</v>
      </c>
      <c r="G47" s="140">
        <v>0</v>
      </c>
      <c r="H47" s="140">
        <v>0</v>
      </c>
      <c r="I47" s="140">
        <v>0</v>
      </c>
      <c r="J47" s="140">
        <v>0</v>
      </c>
      <c r="K47" s="140">
        <v>0</v>
      </c>
      <c r="L47" s="140">
        <v>0</v>
      </c>
      <c r="M47" s="140">
        <v>0</v>
      </c>
      <c r="N47" s="140">
        <v>0</v>
      </c>
      <c r="O47" s="140">
        <v>0</v>
      </c>
      <c r="P47" s="140">
        <v>0</v>
      </c>
      <c r="R47" s="140">
        <v>27</v>
      </c>
      <c r="S47" s="140">
        <v>13</v>
      </c>
      <c r="T47" s="140" t="s">
        <v>52</v>
      </c>
      <c r="U47" s="140" t="s">
        <v>52</v>
      </c>
      <c r="V47" s="140" t="s">
        <v>52</v>
      </c>
      <c r="W47" s="140" t="s">
        <v>52</v>
      </c>
      <c r="X47" s="140" t="s">
        <v>52</v>
      </c>
      <c r="Y47" s="140" t="s">
        <v>52</v>
      </c>
      <c r="Z47" s="140" t="s">
        <v>52</v>
      </c>
      <c r="AA47" s="140" t="s">
        <v>52</v>
      </c>
      <c r="AB47" s="140" t="s">
        <v>52</v>
      </c>
      <c r="AC47" s="140" t="s">
        <v>52</v>
      </c>
      <c r="AD47" s="140" t="s">
        <v>52</v>
      </c>
      <c r="AF47" s="140">
        <v>1</v>
      </c>
      <c r="AG47" s="140">
        <v>1</v>
      </c>
      <c r="AH47" s="140">
        <v>1</v>
      </c>
      <c r="AI47" s="140">
        <v>1</v>
      </c>
      <c r="AJ47" s="140" t="s">
        <v>52</v>
      </c>
      <c r="AK47" s="140" t="s">
        <v>52</v>
      </c>
      <c r="AL47" s="140" t="s">
        <v>52</v>
      </c>
      <c r="AM47" s="140" t="s">
        <v>52</v>
      </c>
      <c r="AN47" s="140" t="s">
        <v>52</v>
      </c>
      <c r="AO47" s="140" t="s">
        <v>52</v>
      </c>
      <c r="AP47" s="140" t="s">
        <v>52</v>
      </c>
      <c r="AQ47" s="140" t="s">
        <v>52</v>
      </c>
      <c r="AR47" s="140" t="s">
        <v>52</v>
      </c>
      <c r="AT47" s="135">
        <v>1</v>
      </c>
      <c r="AU47" s="135">
        <v>1</v>
      </c>
      <c r="AV47" s="135"/>
      <c r="AW47" s="140"/>
      <c r="AX47" s="135"/>
    </row>
    <row r="48" spans="1:50" s="141" customFormat="1" x14ac:dyDescent="0.2">
      <c r="A48" s="135">
        <v>435029</v>
      </c>
      <c r="B48" s="136" t="s">
        <v>104</v>
      </c>
      <c r="C48" s="137">
        <v>2017</v>
      </c>
      <c r="D48" s="137">
        <v>11</v>
      </c>
      <c r="E48" s="140">
        <v>46</v>
      </c>
      <c r="F48" s="140">
        <v>98</v>
      </c>
      <c r="G48" s="140">
        <v>137</v>
      </c>
      <c r="H48" s="140">
        <v>98</v>
      </c>
      <c r="I48" s="140">
        <v>5</v>
      </c>
      <c r="J48" s="140">
        <v>0</v>
      </c>
      <c r="K48" s="140">
        <v>0</v>
      </c>
      <c r="L48" s="140">
        <v>0</v>
      </c>
      <c r="M48" s="140">
        <v>0</v>
      </c>
      <c r="N48" s="140">
        <v>0</v>
      </c>
      <c r="O48" s="140">
        <v>0</v>
      </c>
      <c r="P48" s="140">
        <v>0</v>
      </c>
      <c r="R48" s="140">
        <v>24</v>
      </c>
      <c r="S48" s="140">
        <v>33</v>
      </c>
      <c r="T48" s="140">
        <v>18</v>
      </c>
      <c r="U48" s="140">
        <v>6</v>
      </c>
      <c r="V48" s="140" t="s">
        <v>52</v>
      </c>
      <c r="W48" s="140" t="s">
        <v>52</v>
      </c>
      <c r="X48" s="140" t="s">
        <v>52</v>
      </c>
      <c r="Y48" s="140" t="s">
        <v>52</v>
      </c>
      <c r="Z48" s="140" t="s">
        <v>52</v>
      </c>
      <c r="AA48" s="140" t="s">
        <v>52</v>
      </c>
      <c r="AB48" s="140" t="s">
        <v>52</v>
      </c>
      <c r="AC48" s="140" t="s">
        <v>52</v>
      </c>
      <c r="AD48" s="140" t="s">
        <v>52</v>
      </c>
      <c r="AF48" s="140">
        <v>1</v>
      </c>
      <c r="AG48" s="140">
        <v>1</v>
      </c>
      <c r="AH48" s="140">
        <v>1</v>
      </c>
      <c r="AI48" s="140">
        <v>1</v>
      </c>
      <c r="AJ48" s="140">
        <v>1</v>
      </c>
      <c r="AK48" s="140">
        <v>1</v>
      </c>
      <c r="AL48" s="140" t="s">
        <v>52</v>
      </c>
      <c r="AM48" s="140" t="s">
        <v>52</v>
      </c>
      <c r="AN48" s="140" t="s">
        <v>52</v>
      </c>
      <c r="AO48" s="140" t="s">
        <v>52</v>
      </c>
      <c r="AP48" s="140" t="s">
        <v>52</v>
      </c>
      <c r="AQ48" s="140" t="s">
        <v>52</v>
      </c>
      <c r="AR48" s="140" t="s">
        <v>52</v>
      </c>
      <c r="AT48" s="135">
        <v>1</v>
      </c>
      <c r="AU48" s="135">
        <v>1</v>
      </c>
      <c r="AV48" s="135">
        <v>1</v>
      </c>
      <c r="AW48" s="140"/>
      <c r="AX48" s="135"/>
    </row>
    <row r="49" spans="1:50" s="141" customFormat="1" x14ac:dyDescent="0.2">
      <c r="A49" s="135">
        <v>435035</v>
      </c>
      <c r="B49" s="136" t="s">
        <v>105</v>
      </c>
      <c r="C49" s="137">
        <v>2020</v>
      </c>
      <c r="D49" s="137">
        <v>37</v>
      </c>
      <c r="E49" s="140">
        <v>53</v>
      </c>
      <c r="F49" s="140">
        <v>40</v>
      </c>
      <c r="G49" s="140">
        <v>0</v>
      </c>
      <c r="H49" s="140">
        <v>0</v>
      </c>
      <c r="I49" s="140">
        <v>0</v>
      </c>
      <c r="J49" s="140">
        <v>0</v>
      </c>
      <c r="K49" s="140">
        <v>0</v>
      </c>
      <c r="L49" s="140">
        <v>0</v>
      </c>
      <c r="M49" s="140">
        <v>0</v>
      </c>
      <c r="N49" s="140">
        <v>0</v>
      </c>
      <c r="O49" s="140">
        <v>0</v>
      </c>
      <c r="P49" s="140">
        <v>0</v>
      </c>
      <c r="R49" s="140">
        <v>16</v>
      </c>
      <c r="S49" s="140">
        <v>7</v>
      </c>
      <c r="T49" s="140" t="s">
        <v>52</v>
      </c>
      <c r="U49" s="140" t="s">
        <v>52</v>
      </c>
      <c r="V49" s="140" t="s">
        <v>52</v>
      </c>
      <c r="W49" s="140" t="s">
        <v>52</v>
      </c>
      <c r="X49" s="140" t="s">
        <v>52</v>
      </c>
      <c r="Y49" s="140" t="s">
        <v>52</v>
      </c>
      <c r="Z49" s="140" t="s">
        <v>52</v>
      </c>
      <c r="AA49" s="140" t="s">
        <v>52</v>
      </c>
      <c r="AB49" s="140" t="s">
        <v>52</v>
      </c>
      <c r="AC49" s="140" t="s">
        <v>52</v>
      </c>
      <c r="AD49" s="140" t="s">
        <v>52</v>
      </c>
      <c r="AF49" s="140">
        <v>1</v>
      </c>
      <c r="AG49" s="140">
        <v>1</v>
      </c>
      <c r="AH49" s="140">
        <v>1</v>
      </c>
      <c r="AI49" s="140" t="s">
        <v>52</v>
      </c>
      <c r="AJ49" s="140" t="s">
        <v>52</v>
      </c>
      <c r="AK49" s="140" t="s">
        <v>52</v>
      </c>
      <c r="AL49" s="140" t="s">
        <v>52</v>
      </c>
      <c r="AM49" s="140" t="s">
        <v>52</v>
      </c>
      <c r="AN49" s="140" t="s">
        <v>52</v>
      </c>
      <c r="AO49" s="140" t="s">
        <v>52</v>
      </c>
      <c r="AP49" s="140" t="s">
        <v>52</v>
      </c>
      <c r="AQ49" s="140" t="s">
        <v>52</v>
      </c>
      <c r="AR49" s="140" t="s">
        <v>52</v>
      </c>
      <c r="AT49" s="135">
        <v>1</v>
      </c>
      <c r="AU49" s="135">
        <v>1</v>
      </c>
      <c r="AV49" s="135"/>
      <c r="AW49" s="140"/>
      <c r="AX49" s="135"/>
    </row>
    <row r="50" spans="1:50" s="134" customFormat="1" x14ac:dyDescent="0.2">
      <c r="A50" s="130">
        <v>299018</v>
      </c>
      <c r="B50" s="131" t="s">
        <v>102</v>
      </c>
      <c r="C50" s="132">
        <v>2016</v>
      </c>
      <c r="D50" s="132">
        <v>0</v>
      </c>
      <c r="E50" s="133">
        <v>0</v>
      </c>
      <c r="F50" s="133">
        <v>0</v>
      </c>
      <c r="G50" s="133">
        <v>0</v>
      </c>
      <c r="H50" s="133">
        <v>4</v>
      </c>
      <c r="I50" s="133">
        <v>170</v>
      </c>
      <c r="J50" s="133">
        <v>324</v>
      </c>
      <c r="K50" s="133">
        <v>0</v>
      </c>
      <c r="L50" s="133">
        <v>0</v>
      </c>
      <c r="M50" s="133">
        <v>0</v>
      </c>
      <c r="N50" s="133">
        <v>0</v>
      </c>
      <c r="O50" s="133">
        <v>0</v>
      </c>
      <c r="P50" s="133">
        <v>0</v>
      </c>
      <c r="R50" s="133">
        <v>0</v>
      </c>
      <c r="S50" s="133">
        <v>0</v>
      </c>
      <c r="T50" s="133" t="s">
        <v>52</v>
      </c>
      <c r="U50" s="133">
        <v>3</v>
      </c>
      <c r="V50" s="133">
        <v>39</v>
      </c>
      <c r="W50" s="133">
        <v>12</v>
      </c>
      <c r="X50" s="133" t="s">
        <v>52</v>
      </c>
      <c r="Y50" s="133" t="s">
        <v>52</v>
      </c>
      <c r="Z50" s="133" t="s">
        <v>52</v>
      </c>
      <c r="AA50" s="133" t="s">
        <v>52</v>
      </c>
      <c r="AB50" s="133" t="s">
        <v>52</v>
      </c>
      <c r="AC50" s="133" t="s">
        <v>52</v>
      </c>
      <c r="AD50" s="133" t="s">
        <v>52</v>
      </c>
      <c r="AF50" s="133" t="s">
        <v>52</v>
      </c>
      <c r="AG50" s="133" t="s">
        <v>52</v>
      </c>
      <c r="AH50" s="133" t="s">
        <v>52</v>
      </c>
      <c r="AI50" s="133" t="s">
        <v>52</v>
      </c>
      <c r="AJ50" s="133">
        <v>1</v>
      </c>
      <c r="AK50" s="133">
        <v>1</v>
      </c>
      <c r="AL50" s="133">
        <v>1</v>
      </c>
      <c r="AM50" s="133" t="s">
        <v>52</v>
      </c>
      <c r="AN50" s="133" t="s">
        <v>52</v>
      </c>
      <c r="AO50" s="133" t="s">
        <v>52</v>
      </c>
      <c r="AP50" s="133" t="s">
        <v>52</v>
      </c>
      <c r="AQ50" s="133" t="s">
        <v>52</v>
      </c>
      <c r="AR50" s="133" t="s">
        <v>52</v>
      </c>
      <c r="AT50" s="130"/>
      <c r="AU50" s="130">
        <v>1</v>
      </c>
      <c r="AV50" s="130"/>
      <c r="AW50" s="130">
        <v>1</v>
      </c>
      <c r="AX50" s="130"/>
    </row>
  </sheetData>
  <sortState ref="A4:AT45">
    <sortCondition ref="B4:B45"/>
  </sortState>
  <mergeCells count="3">
    <mergeCell ref="R1:AD1"/>
    <mergeCell ref="D1:P1"/>
    <mergeCell ref="AF1:A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Sayılarla Öğr.</vt:lpstr>
      <vt:lpstr>Lisans</vt:lpstr>
      <vt:lpstr>Lisansüstü</vt:lpstr>
      <vt:lpstr>MDBF</vt:lpstr>
      <vt:lpstr>DF</vt:lpstr>
      <vt:lpstr>OF</vt:lpstr>
      <vt:lpstr>İTBF</vt:lpstr>
      <vt:lpstr>MTF</vt:lpstr>
      <vt:lpstr>YL</vt:lpstr>
      <vt:lpstr>Dr</vt:lpstr>
      <vt:lpstr>Program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İmamoglu</dc:creator>
  <cp:lastModifiedBy>Cetin SAHIN</cp:lastModifiedBy>
  <dcterms:created xsi:type="dcterms:W3CDTF">2021-04-23T11:34:23Z</dcterms:created>
  <dcterms:modified xsi:type="dcterms:W3CDTF">2022-05-30T05:29:45Z</dcterms:modified>
</cp:coreProperties>
</file>