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BuÇalışmaKitabı"/>
  <bookViews>
    <workbookView xWindow="0" yWindow="0" windowWidth="19200" windowHeight="7035" tabRatio="908"/>
  </bookViews>
  <sheets>
    <sheet name="Sayılarla Öğr." sheetId="27" r:id="rId1"/>
    <sheet name="Lisans" sheetId="9" r:id="rId2"/>
    <sheet name="Lisansüstü" sheetId="23" r:id="rId3"/>
    <sheet name="MDBF" sheetId="20" r:id="rId4"/>
    <sheet name="DF" sheetId="30" r:id="rId5"/>
    <sheet name="OF" sheetId="17" r:id="rId6"/>
    <sheet name="İTBF" sheetId="18" r:id="rId7"/>
    <sheet name="MTF" sheetId="19" r:id="rId8"/>
    <sheet name="YL" sheetId="24" r:id="rId9"/>
    <sheet name="Dr" sheetId="26" r:id="rId10"/>
    <sheet name="Program" sheetId="29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" i="9" l="1"/>
  <c r="AS6" i="9"/>
  <c r="AR6" i="9"/>
  <c r="AF6" i="9"/>
  <c r="AG6" i="9"/>
  <c r="AH6" i="9"/>
  <c r="AI6" i="9"/>
  <c r="AJ6" i="9"/>
  <c r="AK6" i="9"/>
  <c r="AL6" i="9"/>
  <c r="AM6" i="9"/>
  <c r="AN6" i="9"/>
  <c r="AO6" i="9"/>
  <c r="AP6" i="9"/>
  <c r="AE6" i="9"/>
  <c r="AB6" i="9"/>
  <c r="AA6" i="9"/>
  <c r="Z6" i="9"/>
  <c r="Y6" i="9"/>
  <c r="X6" i="9"/>
  <c r="W6" i="9"/>
  <c r="V6" i="9"/>
  <c r="U6" i="9"/>
  <c r="T6" i="9"/>
  <c r="S6" i="9"/>
  <c r="R6" i="9"/>
  <c r="Q6" i="9"/>
  <c r="M6" i="9"/>
  <c r="L6" i="9"/>
  <c r="K6" i="9"/>
  <c r="J6" i="9"/>
  <c r="I6" i="9"/>
  <c r="H6" i="9"/>
  <c r="G6" i="9"/>
  <c r="F6" i="9"/>
  <c r="E6" i="9"/>
  <c r="D6" i="9"/>
  <c r="C6" i="9"/>
  <c r="AS3" i="30"/>
  <c r="AR3" i="30"/>
  <c r="AQ3" i="30"/>
  <c r="AO3" i="30"/>
  <c r="AN3" i="30"/>
  <c r="AM3" i="30"/>
  <c r="AL3" i="30"/>
  <c r="AK3" i="30"/>
  <c r="AJ3" i="30"/>
  <c r="AI3" i="30"/>
  <c r="AH3" i="30"/>
  <c r="AG3" i="30"/>
  <c r="AF3" i="30"/>
  <c r="AE3" i="30"/>
  <c r="AD3" i="30"/>
  <c r="AB3" i="30"/>
  <c r="AA3" i="30"/>
  <c r="Z3" i="30"/>
  <c r="Y3" i="30"/>
  <c r="X3" i="30"/>
  <c r="W3" i="30"/>
  <c r="V3" i="30"/>
  <c r="U3" i="30"/>
  <c r="T3" i="30"/>
  <c r="S3" i="30"/>
  <c r="R3" i="30"/>
  <c r="Q3" i="30"/>
  <c r="O3" i="30"/>
  <c r="N3" i="30"/>
  <c r="M3" i="30"/>
  <c r="L3" i="30"/>
  <c r="K3" i="30"/>
  <c r="J3" i="30"/>
  <c r="I3" i="30"/>
  <c r="H3" i="30"/>
  <c r="G3" i="30"/>
  <c r="F3" i="30"/>
  <c r="E3" i="30"/>
  <c r="D3" i="30"/>
  <c r="B6" i="9" s="1"/>
  <c r="P6" i="9" l="1"/>
  <c r="F4" i="29"/>
  <c r="F2" i="29" s="1"/>
  <c r="I4" i="29"/>
  <c r="I2" i="29" s="1"/>
  <c r="L4" i="29"/>
  <c r="L2" i="29" s="1"/>
  <c r="O4" i="29"/>
  <c r="O2" i="29" s="1"/>
  <c r="R4" i="29"/>
  <c r="R2" i="29" s="1"/>
  <c r="B6" i="29"/>
  <c r="E6" i="29"/>
  <c r="H6" i="29"/>
  <c r="J6" i="29"/>
  <c r="N6" i="29"/>
  <c r="Q6" i="29"/>
  <c r="S6" i="29"/>
  <c r="T6" i="29"/>
  <c r="T4" i="29" l="1"/>
  <c r="T2" i="29" s="1"/>
  <c r="D6" i="29"/>
  <c r="K6" i="29"/>
  <c r="M6" i="29"/>
  <c r="G6" i="29"/>
  <c r="P6" i="29"/>
  <c r="AX4" i="23"/>
  <c r="T5" i="29" s="1"/>
  <c r="AV3" i="26"/>
  <c r="AW5" i="23" s="1"/>
  <c r="AW3" i="26"/>
  <c r="AX5" i="23" s="1"/>
  <c r="AV3" i="24"/>
  <c r="AW4" i="23" s="1"/>
  <c r="S5" i="29" s="1"/>
  <c r="S4" i="29" s="1"/>
  <c r="S2" i="29" s="1"/>
  <c r="AW3" i="24"/>
  <c r="AV5" i="23"/>
  <c r="AU3" i="26"/>
  <c r="AW3" i="23" l="1"/>
  <c r="AX3" i="23"/>
  <c r="AS3" i="20"/>
  <c r="AT4" i="9" s="1"/>
  <c r="AS3" i="24"/>
  <c r="AT4" i="23" s="1"/>
  <c r="J5" i="29" s="1"/>
  <c r="J4" i="29" s="1"/>
  <c r="AS3" i="26"/>
  <c r="AT5" i="23" s="1"/>
  <c r="AS3" i="19"/>
  <c r="AT8" i="9" s="1"/>
  <c r="AS3" i="18"/>
  <c r="AT7" i="9" s="1"/>
  <c r="AS3" i="17"/>
  <c r="AT5" i="9" s="1"/>
  <c r="AT3" i="23" l="1"/>
  <c r="AT3" i="9"/>
  <c r="J3" i="29" s="1"/>
  <c r="AT3" i="26"/>
  <c r="AU5" i="23" s="1"/>
  <c r="AT3" i="24"/>
  <c r="AU4" i="23" s="1"/>
  <c r="N5" i="29" s="1"/>
  <c r="N4" i="29" s="1"/>
  <c r="N2" i="29" s="1"/>
  <c r="J2" i="29" l="1"/>
  <c r="AU3" i="23"/>
  <c r="AR3" i="19"/>
  <c r="AS8" i="9" s="1"/>
  <c r="AQ3" i="19"/>
  <c r="AR8" i="9" s="1"/>
  <c r="AR3" i="18" l="1"/>
  <c r="AS7" i="9" s="1"/>
  <c r="AQ3" i="18"/>
  <c r="AR7" i="9" s="1"/>
  <c r="AR3" i="17"/>
  <c r="AS5" i="9" s="1"/>
  <c r="AQ3" i="17"/>
  <c r="AR5" i="9" s="1"/>
  <c r="Y8" i="9"/>
  <c r="V7" i="9"/>
  <c r="R3" i="20"/>
  <c r="R4" i="9" s="1"/>
  <c r="S3" i="20"/>
  <c r="S4" i="9" s="1"/>
  <c r="T3" i="20"/>
  <c r="T4" i="9" s="1"/>
  <c r="U3" i="20"/>
  <c r="U4" i="9" s="1"/>
  <c r="V3" i="20"/>
  <c r="V4" i="9" s="1"/>
  <c r="W3" i="20"/>
  <c r="W4" i="9" s="1"/>
  <c r="X3" i="20"/>
  <c r="X4" i="9" s="1"/>
  <c r="Y3" i="20"/>
  <c r="Y4" i="9" s="1"/>
  <c r="Z3" i="20"/>
  <c r="Z4" i="9" s="1"/>
  <c r="AA3" i="20"/>
  <c r="AA4" i="9" s="1"/>
  <c r="AB3" i="20"/>
  <c r="AB4" i="9" s="1"/>
  <c r="AR3" i="26"/>
  <c r="AS5" i="23" s="1"/>
  <c r="AQ3" i="26"/>
  <c r="AR5" i="23" s="1"/>
  <c r="AU3" i="24"/>
  <c r="AV4" i="23" s="1"/>
  <c r="Q5" i="29" s="1"/>
  <c r="AR3" i="24"/>
  <c r="AS4" i="23" s="1"/>
  <c r="H5" i="29" s="1"/>
  <c r="H4" i="29" s="1"/>
  <c r="AQ3" i="24"/>
  <c r="AR4" i="23" s="1"/>
  <c r="E5" i="29" s="1"/>
  <c r="E4" i="29" s="1"/>
  <c r="AR3" i="20"/>
  <c r="AS4" i="9" s="1"/>
  <c r="AQ3" i="20"/>
  <c r="AR4" i="9" s="1"/>
  <c r="R3" i="26"/>
  <c r="S3" i="26"/>
  <c r="T3" i="26"/>
  <c r="U3" i="26"/>
  <c r="V3" i="26"/>
  <c r="W3" i="26"/>
  <c r="X3" i="26"/>
  <c r="Y3" i="26"/>
  <c r="Z3" i="26"/>
  <c r="AA3" i="26"/>
  <c r="AB3" i="26"/>
  <c r="D3" i="26"/>
  <c r="AE3" i="24"/>
  <c r="AF4" i="23" s="1"/>
  <c r="AF3" i="24"/>
  <c r="AG4" i="23" s="1"/>
  <c r="AG3" i="24"/>
  <c r="AH4" i="23" s="1"/>
  <c r="AH3" i="24"/>
  <c r="AI4" i="23" s="1"/>
  <c r="AI3" i="24"/>
  <c r="AJ4" i="23" s="1"/>
  <c r="AJ3" i="24"/>
  <c r="AK4" i="23" s="1"/>
  <c r="AK3" i="24"/>
  <c r="AL4" i="23" s="1"/>
  <c r="AL3" i="24"/>
  <c r="AM4" i="23" s="1"/>
  <c r="AM3" i="24"/>
  <c r="AN4" i="23" s="1"/>
  <c r="AN3" i="24"/>
  <c r="AO4" i="23" s="1"/>
  <c r="AO3" i="24"/>
  <c r="AP4" i="23" s="1"/>
  <c r="R3" i="24"/>
  <c r="R4" i="23" s="1"/>
  <c r="S3" i="24"/>
  <c r="S4" i="23" s="1"/>
  <c r="T3" i="24"/>
  <c r="T4" i="23" s="1"/>
  <c r="U3" i="24"/>
  <c r="U4" i="23" s="1"/>
  <c r="V3" i="24"/>
  <c r="V4" i="23" s="1"/>
  <c r="W3" i="24"/>
  <c r="W4" i="23" s="1"/>
  <c r="X3" i="24"/>
  <c r="X4" i="23" s="1"/>
  <c r="Y3" i="24"/>
  <c r="Y4" i="23" s="1"/>
  <c r="Z3" i="24"/>
  <c r="Z4" i="23" s="1"/>
  <c r="AA3" i="24"/>
  <c r="AA4" i="23" s="1"/>
  <c r="AB3" i="24"/>
  <c r="AB4" i="23" s="1"/>
  <c r="E3" i="24"/>
  <c r="C4" i="23" s="1"/>
  <c r="F3" i="24"/>
  <c r="D4" i="23" s="1"/>
  <c r="G3" i="24"/>
  <c r="E4" i="23" s="1"/>
  <c r="H3" i="24"/>
  <c r="F4" i="23" s="1"/>
  <c r="I3" i="24"/>
  <c r="G4" i="23" s="1"/>
  <c r="J3" i="24"/>
  <c r="H4" i="23" s="1"/>
  <c r="K3" i="24"/>
  <c r="I4" i="23" s="1"/>
  <c r="L3" i="24"/>
  <c r="J4" i="23" s="1"/>
  <c r="M3" i="24"/>
  <c r="K4" i="23" s="1"/>
  <c r="N3" i="24"/>
  <c r="L4" i="23" s="1"/>
  <c r="O3" i="24"/>
  <c r="M4" i="23" s="1"/>
  <c r="D3" i="24"/>
  <c r="B4" i="23" s="1"/>
  <c r="Q3" i="24"/>
  <c r="Q4" i="23" s="1"/>
  <c r="AD3" i="24"/>
  <c r="Q3" i="18"/>
  <c r="Q3" i="20"/>
  <c r="Q4" i="9" s="1"/>
  <c r="AE3" i="20"/>
  <c r="AF4" i="9" s="1"/>
  <c r="AF3" i="20"/>
  <c r="AG4" i="9" s="1"/>
  <c r="AG3" i="20"/>
  <c r="AH4" i="9" s="1"/>
  <c r="AH3" i="20"/>
  <c r="AI4" i="9" s="1"/>
  <c r="AI3" i="20"/>
  <c r="AJ3" i="20"/>
  <c r="AK4" i="9" s="1"/>
  <c r="AK3" i="20"/>
  <c r="AL4" i="9" s="1"/>
  <c r="AL3" i="20"/>
  <c r="AM4" i="9" s="1"/>
  <c r="AM3" i="20"/>
  <c r="AN4" i="9" s="1"/>
  <c r="AN3" i="20"/>
  <c r="AO3" i="20"/>
  <c r="AP4" i="9" s="1"/>
  <c r="AD3" i="20"/>
  <c r="AE3" i="19"/>
  <c r="AF8" i="9" s="1"/>
  <c r="AF3" i="19"/>
  <c r="AG3" i="19"/>
  <c r="AH3" i="19"/>
  <c r="AI8" i="9" s="1"/>
  <c r="AI3" i="19"/>
  <c r="AJ8" i="9" s="1"/>
  <c r="AJ3" i="19"/>
  <c r="AK8" i="9" s="1"/>
  <c r="AK3" i="19"/>
  <c r="AL8" i="9" s="1"/>
  <c r="AL3" i="19"/>
  <c r="AM8" i="9" s="1"/>
  <c r="AM3" i="19"/>
  <c r="AN8" i="9" s="1"/>
  <c r="AN3" i="19"/>
  <c r="AO8" i="9" s="1"/>
  <c r="AO3" i="19"/>
  <c r="AP8" i="9" s="1"/>
  <c r="AD3" i="19"/>
  <c r="R3" i="19"/>
  <c r="R8" i="9" s="1"/>
  <c r="S3" i="19"/>
  <c r="S8" i="9" s="1"/>
  <c r="T3" i="19"/>
  <c r="T8" i="9" s="1"/>
  <c r="U3" i="19"/>
  <c r="U8" i="9" s="1"/>
  <c r="V3" i="19"/>
  <c r="V8" i="9" s="1"/>
  <c r="W3" i="19"/>
  <c r="W8" i="9" s="1"/>
  <c r="X3" i="19"/>
  <c r="X8" i="9" s="1"/>
  <c r="Y3" i="19"/>
  <c r="Z3" i="19"/>
  <c r="Z8" i="9" s="1"/>
  <c r="AA3" i="19"/>
  <c r="AA8" i="9" s="1"/>
  <c r="AB3" i="19"/>
  <c r="AB8" i="9" s="1"/>
  <c r="Q3" i="19"/>
  <c r="Q8" i="9" s="1"/>
  <c r="E3" i="19"/>
  <c r="C8" i="9" s="1"/>
  <c r="F3" i="19"/>
  <c r="D8" i="9" s="1"/>
  <c r="G3" i="19"/>
  <c r="E8" i="9" s="1"/>
  <c r="H3" i="19"/>
  <c r="I3" i="19"/>
  <c r="G8" i="9" s="1"/>
  <c r="J3" i="19"/>
  <c r="H8" i="9" s="1"/>
  <c r="K3" i="19"/>
  <c r="I8" i="9" s="1"/>
  <c r="L3" i="19"/>
  <c r="J8" i="9" s="1"/>
  <c r="M3" i="19"/>
  <c r="K8" i="9" s="1"/>
  <c r="N3" i="19"/>
  <c r="O3" i="19"/>
  <c r="M8" i="9" s="1"/>
  <c r="E3" i="18"/>
  <c r="F3" i="18"/>
  <c r="D7" i="9" s="1"/>
  <c r="G3" i="18"/>
  <c r="H3" i="18"/>
  <c r="F7" i="9" s="1"/>
  <c r="I3" i="18"/>
  <c r="G7" i="9" s="1"/>
  <c r="J3" i="18"/>
  <c r="H7" i="9" s="1"/>
  <c r="K3" i="18"/>
  <c r="I7" i="9" s="1"/>
  <c r="L3" i="18"/>
  <c r="J7" i="9" s="1"/>
  <c r="M3" i="18"/>
  <c r="K7" i="9" s="1"/>
  <c r="N3" i="18"/>
  <c r="L7" i="9" s="1"/>
  <c r="O3" i="18"/>
  <c r="M7" i="9" s="1"/>
  <c r="AE3" i="18"/>
  <c r="AF7" i="9" s="1"/>
  <c r="AF3" i="18"/>
  <c r="AG7" i="9" s="1"/>
  <c r="AG3" i="18"/>
  <c r="AH3" i="18"/>
  <c r="AI7" i="9" s="1"/>
  <c r="AI3" i="18"/>
  <c r="AJ7" i="9" s="1"/>
  <c r="AJ3" i="18"/>
  <c r="AK7" i="9" s="1"/>
  <c r="AK3" i="18"/>
  <c r="AL7" i="9" s="1"/>
  <c r="AL3" i="18"/>
  <c r="AM7" i="9" s="1"/>
  <c r="AM3" i="18"/>
  <c r="AN7" i="9" s="1"/>
  <c r="AN3" i="18"/>
  <c r="AO7" i="9" s="1"/>
  <c r="AO3" i="18"/>
  <c r="AP7" i="9" s="1"/>
  <c r="AD3" i="18"/>
  <c r="S3" i="18"/>
  <c r="S7" i="9" s="1"/>
  <c r="T3" i="18"/>
  <c r="T7" i="9" s="1"/>
  <c r="U3" i="18"/>
  <c r="U7" i="9" s="1"/>
  <c r="V3" i="18"/>
  <c r="W3" i="18"/>
  <c r="W7" i="9" s="1"/>
  <c r="X3" i="18"/>
  <c r="X7" i="9" s="1"/>
  <c r="Y3" i="18"/>
  <c r="Y7" i="9" s="1"/>
  <c r="Z3" i="18"/>
  <c r="Z7" i="9" s="1"/>
  <c r="AA3" i="18"/>
  <c r="AA7" i="9" s="1"/>
  <c r="AB3" i="18"/>
  <c r="AB7" i="9" s="1"/>
  <c r="R3" i="18"/>
  <c r="R7" i="9" s="1"/>
  <c r="AG8" i="9"/>
  <c r="AH8" i="9"/>
  <c r="AH7" i="9"/>
  <c r="AJ4" i="9"/>
  <c r="AO4" i="9"/>
  <c r="AE8" i="9"/>
  <c r="AE7" i="9"/>
  <c r="AE4" i="9"/>
  <c r="F8" i="9"/>
  <c r="D3" i="19"/>
  <c r="B8" i="9" s="1"/>
  <c r="C7" i="9"/>
  <c r="D3" i="18"/>
  <c r="B7" i="9" s="1"/>
  <c r="E3" i="17"/>
  <c r="F3" i="17"/>
  <c r="D5" i="9" s="1"/>
  <c r="G3" i="17"/>
  <c r="H3" i="17"/>
  <c r="I3" i="17"/>
  <c r="J3" i="17"/>
  <c r="H5" i="9" s="1"/>
  <c r="K3" i="17"/>
  <c r="L3" i="17"/>
  <c r="J5" i="9" s="1"/>
  <c r="M3" i="17"/>
  <c r="N3" i="17"/>
  <c r="L5" i="9" s="1"/>
  <c r="O3" i="17"/>
  <c r="E3" i="20"/>
  <c r="C4" i="9" s="1"/>
  <c r="F3" i="20"/>
  <c r="G3" i="20"/>
  <c r="E4" i="9" s="1"/>
  <c r="H3" i="20"/>
  <c r="F4" i="9" s="1"/>
  <c r="I3" i="20"/>
  <c r="G4" i="9" s="1"/>
  <c r="J3" i="20"/>
  <c r="K3" i="20"/>
  <c r="I4" i="9" s="1"/>
  <c r="L3" i="20"/>
  <c r="J4" i="9" s="1"/>
  <c r="M3" i="20"/>
  <c r="K4" i="9" s="1"/>
  <c r="N3" i="20"/>
  <c r="L4" i="9" s="1"/>
  <c r="O3" i="20"/>
  <c r="M4" i="9" s="1"/>
  <c r="D3" i="20"/>
  <c r="B4" i="9" s="1"/>
  <c r="L8" i="9"/>
  <c r="E7" i="9"/>
  <c r="C5" i="9"/>
  <c r="E5" i="9"/>
  <c r="F5" i="9"/>
  <c r="G5" i="9"/>
  <c r="I5" i="9"/>
  <c r="K5" i="9"/>
  <c r="M5" i="9"/>
  <c r="D4" i="9"/>
  <c r="H4" i="9"/>
  <c r="Q4" i="29" l="1"/>
  <c r="Q2" i="29" s="1"/>
  <c r="AS3" i="9"/>
  <c r="H3" i="29" s="1"/>
  <c r="H2" i="29" s="1"/>
  <c r="AR3" i="9"/>
  <c r="E3" i="29" s="1"/>
  <c r="E2" i="29" s="1"/>
  <c r="AV3" i="23"/>
  <c r="AS3" i="23"/>
  <c r="AR3" i="23"/>
  <c r="AE4" i="23"/>
  <c r="B5" i="29" s="1"/>
  <c r="P5" i="29" s="1"/>
  <c r="P4" i="29" s="1"/>
  <c r="P2" i="29" s="1"/>
  <c r="Q7" i="9"/>
  <c r="P4" i="9"/>
  <c r="P8" i="9"/>
  <c r="K5" i="29" l="1"/>
  <c r="K4" i="29" s="1"/>
  <c r="D5" i="29"/>
  <c r="D4" i="29" s="1"/>
  <c r="G5" i="29"/>
  <c r="G4" i="29" s="1"/>
  <c r="M5" i="29"/>
  <c r="M4" i="29" s="1"/>
  <c r="M2" i="29" s="1"/>
  <c r="P7" i="9"/>
  <c r="AO3" i="26" l="1"/>
  <c r="AP5" i="23" s="1"/>
  <c r="AP3" i="23" s="1"/>
  <c r="AN3" i="26"/>
  <c r="AO5" i="23" s="1"/>
  <c r="AO3" i="23" s="1"/>
  <c r="AM3" i="26"/>
  <c r="AN5" i="23" s="1"/>
  <c r="AN3" i="23" s="1"/>
  <c r="AL3" i="26"/>
  <c r="AM5" i="23" s="1"/>
  <c r="AM3" i="23" s="1"/>
  <c r="AK3" i="26"/>
  <c r="AL5" i="23" s="1"/>
  <c r="AL3" i="23" s="1"/>
  <c r="AJ3" i="26"/>
  <c r="AK5" i="23" s="1"/>
  <c r="AK3" i="23" s="1"/>
  <c r="AI3" i="26"/>
  <c r="AJ5" i="23" s="1"/>
  <c r="AJ3" i="23" s="1"/>
  <c r="AH3" i="26"/>
  <c r="AI5" i="23" s="1"/>
  <c r="AI3" i="23" s="1"/>
  <c r="AG3" i="26"/>
  <c r="AH5" i="23" s="1"/>
  <c r="AH3" i="23" s="1"/>
  <c r="AF3" i="26"/>
  <c r="AG5" i="23" s="1"/>
  <c r="AG3" i="23" s="1"/>
  <c r="AE3" i="26"/>
  <c r="AF5" i="23" s="1"/>
  <c r="AF3" i="23" s="1"/>
  <c r="AD3" i="26"/>
  <c r="AB5" i="23"/>
  <c r="AB3" i="23" s="1"/>
  <c r="AA5" i="23"/>
  <c r="AA3" i="23" s="1"/>
  <c r="Z5" i="23"/>
  <c r="Z3" i="23" s="1"/>
  <c r="Y5" i="23"/>
  <c r="Y3" i="23" s="1"/>
  <c r="X5" i="23"/>
  <c r="X3" i="23" s="1"/>
  <c r="W5" i="23"/>
  <c r="W3" i="23" s="1"/>
  <c r="V5" i="23"/>
  <c r="V3" i="23" s="1"/>
  <c r="U5" i="23"/>
  <c r="U3" i="23" s="1"/>
  <c r="T5" i="23"/>
  <c r="T3" i="23" s="1"/>
  <c r="S5" i="23"/>
  <c r="S3" i="23" s="1"/>
  <c r="R5" i="23"/>
  <c r="R3" i="23" s="1"/>
  <c r="Q3" i="26"/>
  <c r="Q5" i="23" s="1"/>
  <c r="O3" i="26"/>
  <c r="M5" i="23" s="1"/>
  <c r="M3" i="23" s="1"/>
  <c r="N3" i="26"/>
  <c r="L5" i="23" s="1"/>
  <c r="L3" i="23" s="1"/>
  <c r="M3" i="26"/>
  <c r="K5" i="23" s="1"/>
  <c r="K3" i="23" s="1"/>
  <c r="L3" i="26"/>
  <c r="J5" i="23" s="1"/>
  <c r="J3" i="23" s="1"/>
  <c r="K3" i="26"/>
  <c r="I5" i="23" s="1"/>
  <c r="I3" i="23" s="1"/>
  <c r="J3" i="26"/>
  <c r="H5" i="23" s="1"/>
  <c r="H3" i="23" s="1"/>
  <c r="I3" i="26"/>
  <c r="G5" i="23" s="1"/>
  <c r="G3" i="23" s="1"/>
  <c r="H3" i="26"/>
  <c r="F5" i="23" s="1"/>
  <c r="F3" i="23" s="1"/>
  <c r="G3" i="26"/>
  <c r="E5" i="23" s="1"/>
  <c r="E3" i="23" s="1"/>
  <c r="F3" i="26"/>
  <c r="D5" i="23" s="1"/>
  <c r="D3" i="23" s="1"/>
  <c r="E3" i="26"/>
  <c r="C5" i="23" s="1"/>
  <c r="C3" i="23" s="1"/>
  <c r="B5" i="23"/>
  <c r="B3" i="23" s="1"/>
  <c r="B4" i="29" l="1"/>
  <c r="AE5" i="23"/>
  <c r="AE3" i="23" s="1"/>
  <c r="AE5" i="27" s="1"/>
  <c r="P5" i="23"/>
  <c r="Q3" i="23"/>
  <c r="Q5" i="27" s="1"/>
  <c r="H5" i="27"/>
  <c r="L5" i="27"/>
  <c r="AF5" i="27"/>
  <c r="AH5" i="27"/>
  <c r="B5" i="27"/>
  <c r="G5" i="27"/>
  <c r="S5" i="27"/>
  <c r="W5" i="27"/>
  <c r="AA5" i="27"/>
  <c r="AG5" i="27"/>
  <c r="AK5" i="27"/>
  <c r="AO5" i="27"/>
  <c r="E5" i="27"/>
  <c r="I5" i="27"/>
  <c r="M5" i="27"/>
  <c r="Y5" i="27"/>
  <c r="AI5" i="27"/>
  <c r="C5" i="27"/>
  <c r="K5" i="27"/>
  <c r="U5" i="27"/>
  <c r="AM5" i="27"/>
  <c r="X5" i="27"/>
  <c r="AL5" i="27"/>
  <c r="AB5" i="27"/>
  <c r="AP5" i="27"/>
  <c r="F5" i="27"/>
  <c r="J5" i="27"/>
  <c r="T5" i="27"/>
  <c r="R5" i="27"/>
  <c r="V5" i="27"/>
  <c r="Z5" i="27"/>
  <c r="AJ5" i="27"/>
  <c r="AN5" i="27"/>
  <c r="D5" i="27"/>
  <c r="P5" i="27" l="1"/>
  <c r="P4" i="23"/>
  <c r="P3" i="23"/>
  <c r="AD3" i="17" l="1"/>
  <c r="AE5" i="9" s="1"/>
  <c r="AE3" i="17"/>
  <c r="AF5" i="9" s="1"/>
  <c r="AF3" i="17"/>
  <c r="AG5" i="9" s="1"/>
  <c r="AG3" i="17"/>
  <c r="AH5" i="9" s="1"/>
  <c r="AH3" i="17"/>
  <c r="AI5" i="9" s="1"/>
  <c r="AI3" i="17"/>
  <c r="AJ5" i="9" s="1"/>
  <c r="AJ3" i="17"/>
  <c r="AK5" i="9" s="1"/>
  <c r="AK3" i="17"/>
  <c r="AL5" i="9" s="1"/>
  <c r="AL3" i="17"/>
  <c r="AM5" i="9" s="1"/>
  <c r="AM3" i="17"/>
  <c r="AN5" i="9" s="1"/>
  <c r="AN3" i="17"/>
  <c r="AO5" i="9" s="1"/>
  <c r="AO3" i="17"/>
  <c r="AP5" i="9" s="1"/>
  <c r="AH3" i="9" l="1"/>
  <c r="AH4" i="27" s="1"/>
  <c r="AH3" i="27" s="1"/>
  <c r="AO3" i="9"/>
  <c r="AO4" i="27" s="1"/>
  <c r="AP3" i="9"/>
  <c r="AP4" i="27" s="1"/>
  <c r="AK3" i="9"/>
  <c r="AK4" i="27" s="1"/>
  <c r="AK3" i="27" s="1"/>
  <c r="AL3" i="9"/>
  <c r="AL4" i="27" s="1"/>
  <c r="AL3" i="27" s="1"/>
  <c r="AG3" i="9"/>
  <c r="AG4" i="27" s="1"/>
  <c r="AG3" i="27" s="1"/>
  <c r="AJ3" i="9"/>
  <c r="AJ4" i="27" s="1"/>
  <c r="AJ3" i="27" s="1"/>
  <c r="AI3" i="9"/>
  <c r="AI4" i="27" s="1"/>
  <c r="AI3" i="27" s="1"/>
  <c r="Q3" i="17"/>
  <c r="Q5" i="9" s="1"/>
  <c r="R3" i="17"/>
  <c r="R5" i="9" s="1"/>
  <c r="S3" i="17"/>
  <c r="T3" i="17"/>
  <c r="U3" i="17"/>
  <c r="V3" i="17"/>
  <c r="W3" i="17"/>
  <c r="W5" i="9" s="1"/>
  <c r="X3" i="17"/>
  <c r="X5" i="9" s="1"/>
  <c r="Y3" i="17"/>
  <c r="Y5" i="9" s="1"/>
  <c r="Z3" i="17"/>
  <c r="Z5" i="9" s="1"/>
  <c r="AA3" i="17"/>
  <c r="AA5" i="9" s="1"/>
  <c r="AB3" i="17"/>
  <c r="AB5" i="9" s="1"/>
  <c r="S3" i="9" l="1"/>
  <c r="T5" i="9"/>
  <c r="T3" i="9" s="1"/>
  <c r="R3" i="9"/>
  <c r="R4" i="27" s="1"/>
  <c r="R3" i="27" s="1"/>
  <c r="S5" i="9"/>
  <c r="U3" i="9"/>
  <c r="V5" i="9"/>
  <c r="U5" i="9"/>
  <c r="P5" i="9"/>
  <c r="Q3" i="9"/>
  <c r="AM3" i="9"/>
  <c r="AM4" i="27" s="1"/>
  <c r="AM3" i="27" s="1"/>
  <c r="AE3" i="9"/>
  <c r="B3" i="29" s="1"/>
  <c r="AN3" i="9"/>
  <c r="AN4" i="27" s="1"/>
  <c r="X3" i="9"/>
  <c r="X4" i="27" s="1"/>
  <c r="X3" i="27" s="1"/>
  <c r="AF3" i="9"/>
  <c r="AF4" i="27" s="1"/>
  <c r="AF3" i="27" s="1"/>
  <c r="B2" i="29" l="1"/>
  <c r="G3" i="29"/>
  <c r="G2" i="29" s="1"/>
  <c r="D3" i="29"/>
  <c r="D2" i="29" s="1"/>
  <c r="K3" i="29"/>
  <c r="K2" i="29" s="1"/>
  <c r="AE4" i="27"/>
  <c r="AE3" i="27" s="1"/>
  <c r="T4" i="27"/>
  <c r="T3" i="27" s="1"/>
  <c r="V3" i="9"/>
  <c r="V4" i="27" s="1"/>
  <c r="V3" i="27" s="1"/>
  <c r="Z3" i="9"/>
  <c r="Z4" i="27" s="1"/>
  <c r="Z3" i="27" s="1"/>
  <c r="S4" i="27"/>
  <c r="S3" i="27" s="1"/>
  <c r="AB3" i="9"/>
  <c r="AB4" i="27" s="1"/>
  <c r="W3" i="9"/>
  <c r="W4" i="27" s="1"/>
  <c r="W3" i="27" s="1"/>
  <c r="Y3" i="9"/>
  <c r="Y4" i="27" s="1"/>
  <c r="Y3" i="27" s="1"/>
  <c r="AA3" i="9"/>
  <c r="AA4" i="27" s="1"/>
  <c r="AA3" i="27" s="1"/>
  <c r="U4" i="27"/>
  <c r="U3" i="27" s="1"/>
  <c r="AB3" i="27" l="1"/>
  <c r="Q4" i="27"/>
  <c r="Q3" i="27" l="1"/>
  <c r="P3" i="27" s="1"/>
  <c r="P4" i="27"/>
  <c r="P3" i="9"/>
  <c r="D3" i="17"/>
  <c r="B5" i="9" s="1"/>
  <c r="F3" i="9" l="1"/>
  <c r="F4" i="27" s="1"/>
  <c r="F3" i="27" s="1"/>
  <c r="F9" i="27" s="1"/>
  <c r="C3" i="9"/>
  <c r="G3" i="9"/>
  <c r="F10" i="27" l="1"/>
  <c r="F11" i="27"/>
  <c r="F8" i="27"/>
  <c r="G4" i="27"/>
  <c r="G3" i="27" s="1"/>
  <c r="G9" i="27" s="1"/>
  <c r="B3" i="9"/>
  <c r="B4" i="27" s="1"/>
  <c r="B3" i="27" s="1"/>
  <c r="C4" i="27"/>
  <c r="C3" i="27" s="1"/>
  <c r="C9" i="27" s="1"/>
  <c r="B9" i="27" l="1"/>
  <c r="B10" i="27"/>
  <c r="C11" i="27"/>
  <c r="C10" i="27"/>
  <c r="B11" i="27"/>
  <c r="G10" i="27"/>
  <c r="G11" i="27"/>
  <c r="B8" i="27"/>
  <c r="E3" i="9"/>
  <c r="E4" i="27" s="1"/>
  <c r="E3" i="27" s="1"/>
  <c r="E9" i="27" s="1"/>
  <c r="I3" i="9"/>
  <c r="I4" i="27" s="1"/>
  <c r="I3" i="27" s="1"/>
  <c r="I9" i="27" s="1"/>
  <c r="M3" i="9"/>
  <c r="M4" i="27" s="1"/>
  <c r="M3" i="27" s="1"/>
  <c r="D3" i="9"/>
  <c r="D4" i="27" s="1"/>
  <c r="D3" i="27" s="1"/>
  <c r="D9" i="27" s="1"/>
  <c r="K3" i="9"/>
  <c r="K4" i="27" s="1"/>
  <c r="K3" i="27" s="1"/>
  <c r="H3" i="9"/>
  <c r="H4" i="27" s="1"/>
  <c r="H3" i="27" s="1"/>
  <c r="H9" i="27" s="1"/>
  <c r="L3" i="9"/>
  <c r="L4" i="27" s="1"/>
  <c r="L3" i="27" s="1"/>
  <c r="J3" i="9"/>
  <c r="J4" i="27" s="1"/>
  <c r="J3" i="27" s="1"/>
  <c r="G8" i="27"/>
  <c r="C8" i="27"/>
  <c r="H11" i="27" l="1"/>
  <c r="H10" i="27"/>
  <c r="E10" i="27"/>
  <c r="E11" i="27"/>
  <c r="I10" i="27"/>
  <c r="I11" i="27"/>
  <c r="K10" i="27"/>
  <c r="K11" i="27"/>
  <c r="J10" i="27"/>
  <c r="J11" i="27"/>
  <c r="D11" i="27"/>
  <c r="D10" i="27"/>
  <c r="L11" i="27"/>
  <c r="L10" i="27"/>
  <c r="J8" i="27"/>
  <c r="H8" i="27"/>
  <c r="I8" i="27"/>
  <c r="K8" i="27"/>
  <c r="E8" i="27"/>
  <c r="D8" i="27"/>
</calcChain>
</file>

<file path=xl/sharedStrings.xml><?xml version="1.0" encoding="utf-8"?>
<sst xmlns="http://schemas.openxmlformats.org/spreadsheetml/2006/main" count="1525" uniqueCount="164">
  <si>
    <t>Bilgisayar Mühendisliği</t>
  </si>
  <si>
    <t>Biyomühendislik</t>
  </si>
  <si>
    <t>Çevre Mühendisliği</t>
  </si>
  <si>
    <t>Elektrik-Elektronik Mühendisliği</t>
  </si>
  <si>
    <t>Gıda Mühendisliği</t>
  </si>
  <si>
    <t>İnşaat Mühendisliği</t>
  </si>
  <si>
    <t>Kimya Mühendisliği</t>
  </si>
  <si>
    <t>Peyzaj Mimarlığı</t>
  </si>
  <si>
    <t>İşletme</t>
  </si>
  <si>
    <t>Sosyoloji</t>
  </si>
  <si>
    <t>Uluslararası Ticaret ve Lojistik</t>
  </si>
  <si>
    <t>Kimya</t>
  </si>
  <si>
    <t>Makine Mühendisliği</t>
  </si>
  <si>
    <t>Metalurji ve Malzeme Mühendisliği</t>
  </si>
  <si>
    <t>Polimer Malzeme Mühendisliği</t>
  </si>
  <si>
    <t>Toplam</t>
  </si>
  <si>
    <t>Kimya (Türkçe)</t>
  </si>
  <si>
    <t>Lif ve Polimer Mühendisliği</t>
  </si>
  <si>
    <t>Mekatronik Mühendisliği</t>
  </si>
  <si>
    <t>MDBF</t>
  </si>
  <si>
    <t>OF</t>
  </si>
  <si>
    <t>İTBF</t>
  </si>
  <si>
    <t>MTF</t>
  </si>
  <si>
    <t>Endüstri Mühendisliği</t>
  </si>
  <si>
    <t>Matematik</t>
  </si>
  <si>
    <t>Mekatronik Mühendisliği (Türkçe)</t>
  </si>
  <si>
    <t>Orman Endüstrisi Mühendisliği</t>
  </si>
  <si>
    <t>Psikoloji</t>
  </si>
  <si>
    <t>Uluslararası İlişkiler</t>
  </si>
  <si>
    <t>Mimarlık</t>
  </si>
  <si>
    <t xml:space="preserve">Açıldığı Yıl </t>
  </si>
  <si>
    <t>İnşaat Mühendisliği (Ücretli)</t>
  </si>
  <si>
    <t>Makine Mühendisliği (İngilizce) (Ücretli)</t>
  </si>
  <si>
    <t>Makine Mühendisliği (Ücretli)</t>
  </si>
  <si>
    <t>Endüstri Mühendisliği (Ücretli)</t>
  </si>
  <si>
    <t>Bilgisayar Mühendisliği (İngilizce) (Ücretli)</t>
  </si>
  <si>
    <t>Elektrik-Elektronik Mühendisliği (İngilizce) (Ücretli)</t>
  </si>
  <si>
    <t>Endüstri Mühendisliği (İngilizce) (Ücretli)</t>
  </si>
  <si>
    <t>İnşaat Mühendisliği (ingilizce) (Ücretli)</t>
  </si>
  <si>
    <t>Makine Mühendisliği (İngilizce) (UOLP-ABD Southern University and A&amp;M College)</t>
  </si>
  <si>
    <t>Orman Mühendisliği</t>
  </si>
  <si>
    <t>Bankacılık ve Finans (Ücretli)</t>
  </si>
  <si>
    <t>Bankacılık ve Finans Programı (İngilizce)(Ücretli)</t>
  </si>
  <si>
    <t>İşletme Programı (İngilizce) (Ücretli)</t>
  </si>
  <si>
    <t>Siyaset Bilimi ve Uluslararası İlişkiler(İngilizce)</t>
  </si>
  <si>
    <t>Uluslararası Ticaret (İngilizce)(ücretli)</t>
  </si>
  <si>
    <t>Uluslararası Ticaret (Ücretli)</t>
  </si>
  <si>
    <t>Şehir ve Bölge Planlama</t>
  </si>
  <si>
    <t>İç Mimarlık ve Çevre Tasarımı (İngilizce)(Ücretli)</t>
  </si>
  <si>
    <t>İç Mimarlık ve Çevre Tasarımı (Ücretli)</t>
  </si>
  <si>
    <t>İşletme (Ücretli)</t>
  </si>
  <si>
    <t>Elektrik-Elektronik Mühendisliği (Ücretli)</t>
  </si>
  <si>
    <t>-</t>
  </si>
  <si>
    <t>MEVCUT</t>
  </si>
  <si>
    <t>MEZUN</t>
  </si>
  <si>
    <t>PROGRAM</t>
  </si>
  <si>
    <t>Mimarlık (İngilizce) (Ücretli)</t>
  </si>
  <si>
    <t>MEVCUT ÖĞRENCİ</t>
  </si>
  <si>
    <t>MEZUN ÖĞRENCİ</t>
  </si>
  <si>
    <t>PROGRAM SAYISI</t>
  </si>
  <si>
    <t>Makine Mühendisliği Programı (%30 İng.) (Ücretli)</t>
  </si>
  <si>
    <t>Lisansüstü</t>
  </si>
  <si>
    <t xml:space="preserve">       Doktora</t>
  </si>
  <si>
    <t xml:space="preserve">       Yülsek Lisans</t>
  </si>
  <si>
    <t>Lisans</t>
  </si>
  <si>
    <t>Açıldığı Yıl</t>
  </si>
  <si>
    <t>Akıllı Sistemler Mühendisliği Yüksek Lisans (Tezli)</t>
  </si>
  <si>
    <t>Bilgisayar Mühendisliği Yüksek Lisans (Tezli)</t>
  </si>
  <si>
    <t>Biyokompozit Mühendisliği Yüksek Lisans (Tezli)</t>
  </si>
  <si>
    <t>Biyomühendislik Yüksek Lisans (Tezli)</t>
  </si>
  <si>
    <t>Biyoteknoloji Yüksek Lisans (Tezli)</t>
  </si>
  <si>
    <t>Çevre Mühendisliği Yüksek Lisans (Tezli)</t>
  </si>
  <si>
    <t>Elektrik-Elektronik Mühendisliği Yüksek Lisans (Tezli)</t>
  </si>
  <si>
    <t>Elektrik-Elektronik Mühendisliği Yüksek Lisans (Tezli) (Ücretli)</t>
  </si>
  <si>
    <t>Enerji Sistemleri Mühendisliği Yüksek Lisans (Tezli)</t>
  </si>
  <si>
    <t>Fizik Yüksek Lisans (Tezli)</t>
  </si>
  <si>
    <t>Gıda Mühendisliği Yüksek Lisans (Tezli)</t>
  </si>
  <si>
    <t>İnşaat Mühendisliği Yüksek Lisans (Tezli)</t>
  </si>
  <si>
    <t>İşletme Yüksek Lisans (Tezli)</t>
  </si>
  <si>
    <t>İşletme Yüksek Lisans (Tezli)(Ücretli)</t>
  </si>
  <si>
    <t>Kent Ormancılığı Yüksek Lisans (Tezli)</t>
  </si>
  <si>
    <t>Kentsel Tasarım Yüksek Lisans (Tezli)</t>
  </si>
  <si>
    <t>Kimya Mühendisliği Yüksek Lisans (Tezli)</t>
  </si>
  <si>
    <t>Kimya Yüksek Lisans (Tezli)</t>
  </si>
  <si>
    <t>Makine Mühendisliği Yüksek Lisans (Tezli)</t>
  </si>
  <si>
    <t>Malzeme Bilimi ve Mühendisliği Yüksek Lisans (Tezli)</t>
  </si>
  <si>
    <t>Matematik Yüksek Lisans (Tezli)</t>
  </si>
  <si>
    <t>Mekatronik Mühendisliği Yüksek Lisans (Tezli)</t>
  </si>
  <si>
    <t>Metalurji ve Malzeme Mühendisliği Yüksek Lisans (Tezli)</t>
  </si>
  <si>
    <t>Orman Endüstri Mühendisliği Yüksek Lisans (Tezli)</t>
  </si>
  <si>
    <t>Orman Mühendisliği Yüksek Lisans (Tezli)</t>
  </si>
  <si>
    <t>Orman Mühendisliği Yüksek Lisans (Tezli) (İngilizce)</t>
  </si>
  <si>
    <t>Orman Ürünleri Yüksek Lisans (Tezli)</t>
  </si>
  <si>
    <t>Orman Ürünleri Yüksek Lisans (Tezli) (İngilizce)</t>
  </si>
  <si>
    <t>Peyzaj Mimarlığı Yüksek Lisans (Tezli)</t>
  </si>
  <si>
    <t>Polimer Malzeme Mühendisliği Yüksek Lisans (Tezli)</t>
  </si>
  <si>
    <t>Psikoloji Yüksek Lisans (Tezli)</t>
  </si>
  <si>
    <t>Sosyoloji Yüksek Lisans (Tezli)</t>
  </si>
  <si>
    <t>Şehir Planlama Yüksek Lisans (Tezli)</t>
  </si>
  <si>
    <t>Uluslararası Ekonomi Politikası Yüksek Lisans (Tezli)</t>
  </si>
  <si>
    <t>Uluslararası İlişkiler Yüksek Lisans (Tezli)</t>
  </si>
  <si>
    <t>Uluslararası Ticaret ve Lojistik Yüksek Lisans (Tezli)</t>
  </si>
  <si>
    <t>İş Sağlığı ve Güvenliği Yüksek Lisans (Tezsiz) (İÖ)</t>
  </si>
  <si>
    <t>İşletme Yüksek Lisans (Tezsiz) (İÖ)</t>
  </si>
  <si>
    <t>İşletme Yüksek Lisans (Tezsiz) (İÖ) (Ücretli)</t>
  </si>
  <si>
    <t>Sosyoloji Yüksek Lisans (Tezsiz) (İÖ)</t>
  </si>
  <si>
    <t>Uluslararası Ekonomi Politikası Yüksek Lisans (Tezsiz) (İÖ)</t>
  </si>
  <si>
    <t>Uluslararası Ticaret ve Lojistik Yüksek Lisans (Tezsiz) (İÖ)</t>
  </si>
  <si>
    <t>Doktora</t>
  </si>
  <si>
    <t>Bilgisayar Mühendisliği Doktora</t>
  </si>
  <si>
    <t>Biyoteknoloji Doktora</t>
  </si>
  <si>
    <t>Çevre Mühendisliği Doktora</t>
  </si>
  <si>
    <t>Elektrik-Elektronik Mühendisliği Doktora</t>
  </si>
  <si>
    <t>Enerji Sistemleri Mühendisliği Doktora</t>
  </si>
  <si>
    <t>Fizik Doktora</t>
  </si>
  <si>
    <t>İnşaat Mühendisliği Doktora</t>
  </si>
  <si>
    <t>İşletme Doktora (Ücretli)</t>
  </si>
  <si>
    <t>Kimya Doktora</t>
  </si>
  <si>
    <t>Kimya Mühendisliği Doktora</t>
  </si>
  <si>
    <t>Makine Mühendisliği Doktora</t>
  </si>
  <si>
    <t>Malzeme Bilimi ve Mühendisliği Doktora</t>
  </si>
  <si>
    <t>Matematik Doktora</t>
  </si>
  <si>
    <t>Mekatronik Mühendisliği Doktora</t>
  </si>
  <si>
    <t>Metalurji ve Malzeme Mühendisliği Doktora</t>
  </si>
  <si>
    <t>Orman Endüstri Mühendisliği Doktora</t>
  </si>
  <si>
    <t>Orman Mühendisliği Doktora</t>
  </si>
  <si>
    <t>Orman Mühendisliği Doktora (İngilizce)</t>
  </si>
  <si>
    <t>Polimer Malzeme Mühendisliği Doktora</t>
  </si>
  <si>
    <t>Mezun Öğrenci</t>
  </si>
  <si>
    <t>Program Sayısı</t>
  </si>
  <si>
    <t>Lisansüstü Öğr. (%)</t>
  </si>
  <si>
    <t>Yab. Uyr. Öğr. (%)</t>
  </si>
  <si>
    <t>Mevcut Öğrenci</t>
  </si>
  <si>
    <t>Orman Fakültesi</t>
  </si>
  <si>
    <t>İnsan ve Toplum Bilimleri Fakültesi</t>
  </si>
  <si>
    <t>Mühendislik ve Doğa Bilimleri Fakültesi</t>
  </si>
  <si>
    <t>Mimarlık ve Tasarım Fakültesi</t>
  </si>
  <si>
    <t>YÖKSİS</t>
  </si>
  <si>
    <t>KHK</t>
  </si>
  <si>
    <t>İngilizce</t>
  </si>
  <si>
    <t>Yüksek Lisans</t>
  </si>
  <si>
    <t>Tezssiz</t>
  </si>
  <si>
    <t>Disiplinler arası</t>
  </si>
  <si>
    <t>Aktif</t>
  </si>
  <si>
    <t>Kapalı Alan, m2</t>
  </si>
  <si>
    <t>FBE</t>
  </si>
  <si>
    <t>SBE</t>
  </si>
  <si>
    <t>Tüm Prg.</t>
  </si>
  <si>
    <t>Oranlar</t>
  </si>
  <si>
    <t>Akademik Personel</t>
  </si>
  <si>
    <t>Yabancı Uyruklu Öğrenci</t>
  </si>
  <si>
    <t>Akad. Pers. Başına Öğr.</t>
  </si>
  <si>
    <t xml:space="preserve">Öğr. Başına K. alan, m2 </t>
  </si>
  <si>
    <t>Normal</t>
  </si>
  <si>
    <t>Türkçe</t>
  </si>
  <si>
    <t>Pasif</t>
  </si>
  <si>
    <t>Tek ABD</t>
  </si>
  <si>
    <t>Tezli</t>
  </si>
  <si>
    <t>Disiplinler-arası</t>
  </si>
  <si>
    <t>Fizik</t>
  </si>
  <si>
    <t>Denizcilik Fakültesi</t>
  </si>
  <si>
    <t>Gemi İnşaatı ve Gemi Makineleri Mühendisliği</t>
  </si>
  <si>
    <t>DF</t>
  </si>
  <si>
    <t>Endüstri Mühendisliği Yüksek Lisans (Tezli)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</si>
</sst>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₺_-;\-* #,##0\ _₺_-;_-* &quot;-&quot;??\ _₺_-;_-@_-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9"/>
      <name val="Calibri Light"/>
      <family val="2"/>
      <charset val="162"/>
      <scheme val="major"/>
    </font>
    <font>
      <b/>
      <sz val="9"/>
      <name val="Calibri Light"/>
      <family val="2"/>
      <charset val="162"/>
      <scheme val="major"/>
    </font>
    <font>
      <sz val="9"/>
      <color theme="0" tint="-0.499984740745262"/>
      <name val="Calibri Light"/>
      <family val="2"/>
      <charset val="162"/>
      <scheme val="major"/>
    </font>
    <font>
      <sz val="8"/>
      <color theme="0" tint="-0.499984740745262"/>
      <name val="Calibri Light"/>
      <family val="2"/>
      <charset val="162"/>
      <scheme val="major"/>
    </font>
    <font>
      <sz val="9"/>
      <color theme="1"/>
      <name val="Calibri Light"/>
      <family val="2"/>
      <charset val="16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165" fontId="5" fillId="0" borderId="1" xfId="1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6" fillId="0" borderId="1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center"/>
    </xf>
    <xf numFmtId="0" fontId="4" fillId="0" borderId="0" xfId="0" applyFont="1"/>
    <xf numFmtId="165" fontId="5" fillId="0" borderId="1" xfId="1" applyNumberFormat="1" applyFont="1" applyBorder="1" applyAlignment="1">
      <alignment horizontal="center"/>
    </xf>
    <xf numFmtId="0" fontId="0" fillId="0" borderId="0" xfId="0" applyFont="1"/>
    <xf numFmtId="0" fontId="2" fillId="0" borderId="0" xfId="0" applyFont="1" applyBorder="1" applyAlignment="1"/>
    <xf numFmtId="165" fontId="5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5" fontId="5" fillId="0" borderId="0" xfId="1" applyNumberFormat="1" applyFont="1" applyBorder="1" applyAlignment="1">
      <alignment horizontal="left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Font="1" applyBorder="1" applyAlignment="1">
      <alignment horizontal="center"/>
    </xf>
    <xf numFmtId="165" fontId="6" fillId="0" borderId="0" xfId="1" applyNumberFormat="1" applyFont="1" applyBorder="1" applyAlignment="1">
      <alignment horizontal="left"/>
    </xf>
    <xf numFmtId="165" fontId="6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0" fontId="0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5" fontId="4" fillId="0" borderId="1" xfId="0" applyNumberFormat="1" applyFont="1" applyBorder="1"/>
    <xf numFmtId="165" fontId="3" fillId="0" borderId="1" xfId="1" applyNumberFormat="1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165" fontId="0" fillId="0" borderId="1" xfId="0" applyNumberFormat="1" applyFont="1" applyBorder="1"/>
    <xf numFmtId="0" fontId="9" fillId="3" borderId="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165" fontId="9" fillId="3" borderId="1" xfId="1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3" borderId="1" xfId="0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165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wrapText="1"/>
    </xf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/>
    <xf numFmtId="0" fontId="9" fillId="3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165" fontId="10" fillId="2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wrapText="1"/>
    </xf>
    <xf numFmtId="165" fontId="10" fillId="3" borderId="1" xfId="1" applyNumberFormat="1" applyFont="1" applyFill="1" applyBorder="1" applyAlignment="1">
      <alignment wrapText="1"/>
    </xf>
    <xf numFmtId="0" fontId="10" fillId="0" borderId="0" xfId="0" applyFont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2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2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vertical="center" wrapText="1"/>
    </xf>
    <xf numFmtId="165" fontId="11" fillId="3" borderId="1" xfId="1" applyNumberFormat="1" applyFont="1" applyFill="1" applyBorder="1" applyAlignment="1">
      <alignment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65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shrinkToFit="1"/>
    </xf>
    <xf numFmtId="0" fontId="5" fillId="3" borderId="1" xfId="0" applyFont="1" applyFill="1" applyBorder="1" applyAlignment="1">
      <alignment horizontal="center" wrapText="1" shrinkToFit="1"/>
    </xf>
    <xf numFmtId="0" fontId="5" fillId="3" borderId="1" xfId="0" applyFont="1" applyFill="1" applyBorder="1" applyAlignment="1"/>
    <xf numFmtId="0" fontId="7" fillId="0" borderId="1" xfId="0" applyFont="1" applyBorder="1" applyAlignment="1"/>
    <xf numFmtId="0" fontId="5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165" fontId="13" fillId="2" borderId="1" xfId="1" applyNumberFormat="1" applyFont="1" applyFill="1" applyBorder="1" applyAlignment="1">
      <alignment vertical="center" wrapText="1"/>
    </xf>
    <xf numFmtId="165" fontId="13" fillId="3" borderId="1" xfId="1" applyNumberFormat="1" applyFont="1" applyFill="1" applyBorder="1" applyAlignment="1">
      <alignment wrapText="1"/>
    </xf>
    <xf numFmtId="0" fontId="8" fillId="7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7030A0"/>
  </sheetPr>
  <dimension ref="A1:AU17"/>
  <sheetViews>
    <sheetView tabSelected="1" zoomScale="80" zoomScaleNormal="80" workbookViewId="0">
      <selection activeCell="C21" sqref="C21"/>
    </sheetView>
  </sheetViews>
  <sheetFormatPr defaultColWidth="8.7109375" defaultRowHeight="15.6" customHeight="1" x14ac:dyDescent="0.2"/>
  <cols>
    <col min="1" max="1" width="19.42578125" style="11" bestFit="1" customWidth="1"/>
    <col min="2" max="8" width="8.5703125" style="12" bestFit="1" customWidth="1"/>
    <col min="9" max="11" width="8.42578125" style="12" bestFit="1" customWidth="1"/>
    <col min="12" max="12" width="7.42578125" style="12" bestFit="1" customWidth="1"/>
    <col min="13" max="13" width="6.42578125" style="12" bestFit="1" customWidth="1"/>
    <col min="14" max="14" width="2.85546875" style="12" customWidth="1"/>
    <col min="15" max="15" width="15" style="11" bestFit="1" customWidth="1"/>
    <col min="16" max="16" width="8.5703125" style="12" bestFit="1" customWidth="1"/>
    <col min="17" max="20" width="7" style="12" bestFit="1" customWidth="1"/>
    <col min="21" max="22" width="5.85546875" style="12" bestFit="1" customWidth="1"/>
    <col min="23" max="28" width="6.42578125" style="12" bestFit="1" customWidth="1"/>
    <col min="29" max="29" width="3" style="12" customWidth="1"/>
    <col min="30" max="30" width="14.28515625" style="11" bestFit="1" customWidth="1"/>
    <col min="31" max="32" width="7" style="12" bestFit="1" customWidth="1"/>
    <col min="33" max="39" width="5.85546875" style="12" bestFit="1" customWidth="1"/>
    <col min="40" max="41" width="5.5703125" style="12" bestFit="1" customWidth="1"/>
    <col min="42" max="42" width="6.42578125" style="12" bestFit="1" customWidth="1"/>
    <col min="43" max="16384" width="8.7109375" style="12"/>
  </cols>
  <sheetData>
    <row r="1" spans="1:47" s="31" customFormat="1" ht="27.6" customHeight="1" x14ac:dyDescent="0.6">
      <c r="A1" s="116" t="s">
        <v>53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O1" s="117" t="s">
        <v>54</v>
      </c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D1" s="118" t="s">
        <v>55</v>
      </c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</row>
    <row r="2" spans="1:47" s="17" customFormat="1" ht="24.95" customHeight="1" x14ac:dyDescent="0.3">
      <c r="A2" s="1"/>
      <c r="B2" s="2">
        <v>2021</v>
      </c>
      <c r="C2" s="2">
        <v>2020</v>
      </c>
      <c r="D2" s="2">
        <v>2019</v>
      </c>
      <c r="E2" s="2">
        <v>2018</v>
      </c>
      <c r="F2" s="2">
        <v>2017</v>
      </c>
      <c r="G2" s="2">
        <v>2016</v>
      </c>
      <c r="H2" s="2">
        <v>2015</v>
      </c>
      <c r="I2" s="2">
        <v>2014</v>
      </c>
      <c r="J2" s="2">
        <v>2013</v>
      </c>
      <c r="K2" s="2">
        <v>2012</v>
      </c>
      <c r="L2" s="2">
        <v>2011</v>
      </c>
      <c r="M2" s="2">
        <v>2010</v>
      </c>
      <c r="O2" s="1"/>
      <c r="P2" s="2" t="s">
        <v>15</v>
      </c>
      <c r="Q2" s="2">
        <v>2021</v>
      </c>
      <c r="R2" s="2">
        <v>2020</v>
      </c>
      <c r="S2" s="2">
        <v>2019</v>
      </c>
      <c r="T2" s="2">
        <v>2018</v>
      </c>
      <c r="U2" s="2">
        <v>2017</v>
      </c>
      <c r="V2" s="2">
        <v>2016</v>
      </c>
      <c r="W2" s="2">
        <v>2015</v>
      </c>
      <c r="X2" s="2">
        <v>2014</v>
      </c>
      <c r="Y2" s="2">
        <v>2013</v>
      </c>
      <c r="Z2" s="2">
        <v>2012</v>
      </c>
      <c r="AA2" s="2">
        <v>2011</v>
      </c>
      <c r="AB2" s="2">
        <v>2010</v>
      </c>
      <c r="AD2" s="1"/>
      <c r="AE2" s="2">
        <v>2021</v>
      </c>
      <c r="AF2" s="2">
        <v>2020</v>
      </c>
      <c r="AG2" s="2">
        <v>2019</v>
      </c>
      <c r="AH2" s="2">
        <v>2018</v>
      </c>
      <c r="AI2" s="2">
        <v>2017</v>
      </c>
      <c r="AJ2" s="2">
        <v>2016</v>
      </c>
      <c r="AK2" s="2">
        <v>2015</v>
      </c>
      <c r="AL2" s="2">
        <v>2014</v>
      </c>
      <c r="AM2" s="2">
        <v>2013</v>
      </c>
      <c r="AN2" s="2">
        <v>2012</v>
      </c>
      <c r="AO2" s="2">
        <v>2011</v>
      </c>
      <c r="AP2" s="2">
        <v>2010</v>
      </c>
    </row>
    <row r="3" spans="1:47" s="72" customFormat="1" ht="12.95" customHeight="1" x14ac:dyDescent="0.2">
      <c r="A3" s="4" t="s">
        <v>132</v>
      </c>
      <c r="B3" s="71">
        <f>SUM(B4:B5)</f>
        <v>8960</v>
      </c>
      <c r="C3" s="5">
        <f t="shared" ref="C3:M3" si="0">SUM(C4:C5)</f>
        <v>7566</v>
      </c>
      <c r="D3" s="5">
        <f t="shared" si="0"/>
        <v>5893</v>
      </c>
      <c r="E3" s="5">
        <f t="shared" si="0"/>
        <v>4615</v>
      </c>
      <c r="F3" s="5">
        <f t="shared" si="0"/>
        <v>3549</v>
      </c>
      <c r="G3" s="5">
        <f t="shared" si="0"/>
        <v>2850</v>
      </c>
      <c r="H3" s="5">
        <f t="shared" si="0"/>
        <v>1222</v>
      </c>
      <c r="I3" s="5">
        <f t="shared" si="0"/>
        <v>685</v>
      </c>
      <c r="J3" s="5">
        <f t="shared" si="0"/>
        <v>467</v>
      </c>
      <c r="K3" s="5">
        <f t="shared" si="0"/>
        <v>292</v>
      </c>
      <c r="L3" s="5">
        <f t="shared" si="0"/>
        <v>82</v>
      </c>
      <c r="M3" s="5">
        <f t="shared" si="0"/>
        <v>0</v>
      </c>
      <c r="O3" s="4" t="s">
        <v>128</v>
      </c>
      <c r="P3" s="5">
        <f>SUM(Q3:AB3)</f>
        <v>1863</v>
      </c>
      <c r="Q3" s="5">
        <f t="shared" ref="Q3:AB3" si="1">SUM(Q4:Q5)</f>
        <v>655</v>
      </c>
      <c r="R3" s="5">
        <f t="shared" si="1"/>
        <v>517</v>
      </c>
      <c r="S3" s="5">
        <f t="shared" si="1"/>
        <v>374</v>
      </c>
      <c r="T3" s="5">
        <f t="shared" si="1"/>
        <v>183</v>
      </c>
      <c r="U3" s="5">
        <f t="shared" si="1"/>
        <v>85</v>
      </c>
      <c r="V3" s="5">
        <f t="shared" si="1"/>
        <v>39</v>
      </c>
      <c r="W3" s="5">
        <f t="shared" si="1"/>
        <v>5</v>
      </c>
      <c r="X3" s="5">
        <f t="shared" si="1"/>
        <v>4</v>
      </c>
      <c r="Y3" s="5">
        <f t="shared" si="1"/>
        <v>1</v>
      </c>
      <c r="Z3" s="5">
        <f t="shared" si="1"/>
        <v>0</v>
      </c>
      <c r="AA3" s="5">
        <f t="shared" si="1"/>
        <v>0</v>
      </c>
      <c r="AB3" s="5">
        <f t="shared" si="1"/>
        <v>0</v>
      </c>
      <c r="AD3" s="4" t="s">
        <v>129</v>
      </c>
      <c r="AE3" s="5">
        <f t="shared" ref="AE3:AM3" si="2">SUM(AE4:AE5)</f>
        <v>112</v>
      </c>
      <c r="AF3" s="5">
        <f t="shared" si="2"/>
        <v>102</v>
      </c>
      <c r="AG3" s="5">
        <f t="shared" si="2"/>
        <v>95</v>
      </c>
      <c r="AH3" s="5">
        <f t="shared" si="2"/>
        <v>85</v>
      </c>
      <c r="AI3" s="5">
        <f t="shared" si="2"/>
        <v>76</v>
      </c>
      <c r="AJ3" s="5">
        <f t="shared" si="2"/>
        <v>65</v>
      </c>
      <c r="AK3" s="5">
        <f t="shared" si="2"/>
        <v>33</v>
      </c>
      <c r="AL3" s="5">
        <f t="shared" si="2"/>
        <v>20</v>
      </c>
      <c r="AM3" s="5">
        <f t="shared" si="2"/>
        <v>15</v>
      </c>
      <c r="AN3" s="5" t="s">
        <v>52</v>
      </c>
      <c r="AO3" s="5" t="s">
        <v>52</v>
      </c>
      <c r="AP3" s="73" t="s">
        <v>52</v>
      </c>
    </row>
    <row r="4" spans="1:47" ht="12.95" customHeight="1" x14ac:dyDescent="0.3">
      <c r="A4" s="1" t="s">
        <v>64</v>
      </c>
      <c r="B4" s="7">
        <f>Lisans!B3</f>
        <v>6983</v>
      </c>
      <c r="C4" s="7">
        <f>Lisans!C3</f>
        <v>5916</v>
      </c>
      <c r="D4" s="7">
        <f>Lisans!D3</f>
        <v>4841</v>
      </c>
      <c r="E4" s="7">
        <f>Lisans!E3</f>
        <v>3786</v>
      </c>
      <c r="F4" s="7">
        <f>Lisans!F3</f>
        <v>2699</v>
      </c>
      <c r="G4" s="7">
        <f>Lisans!G3</f>
        <v>2033</v>
      </c>
      <c r="H4" s="7">
        <f>Lisans!H3</f>
        <v>988</v>
      </c>
      <c r="I4" s="7">
        <f>Lisans!I3</f>
        <v>546</v>
      </c>
      <c r="J4" s="7">
        <f>Lisans!J3</f>
        <v>388</v>
      </c>
      <c r="K4" s="7">
        <f>Lisans!K3</f>
        <v>254</v>
      </c>
      <c r="L4" s="7">
        <f>Lisans!L3</f>
        <v>82</v>
      </c>
      <c r="M4" s="7">
        <f>Lisans!M3</f>
        <v>0</v>
      </c>
      <c r="O4" s="1" t="s">
        <v>64</v>
      </c>
      <c r="P4" s="30">
        <f>SUM(Q4:AB4)</f>
        <v>1221</v>
      </c>
      <c r="Q4" s="7">
        <f>Lisans!Q3</f>
        <v>459</v>
      </c>
      <c r="R4" s="7">
        <f>Lisans!R3</f>
        <v>395</v>
      </c>
      <c r="S4" s="7">
        <f>Lisans!S3</f>
        <v>210</v>
      </c>
      <c r="T4" s="7">
        <f>Lisans!T3</f>
        <v>85</v>
      </c>
      <c r="U4" s="7">
        <f>Lisans!U3</f>
        <v>52</v>
      </c>
      <c r="V4" s="7">
        <f>Lisans!V3</f>
        <v>20</v>
      </c>
      <c r="W4" s="7">
        <f>Lisans!W3</f>
        <v>0</v>
      </c>
      <c r="X4" s="7">
        <f>Lisans!X3</f>
        <v>0</v>
      </c>
      <c r="Y4" s="7">
        <f>Lisans!Y3</f>
        <v>0</v>
      </c>
      <c r="Z4" s="7">
        <f>Lisans!Z3</f>
        <v>0</v>
      </c>
      <c r="AA4" s="7">
        <f>Lisans!AA3</f>
        <v>0</v>
      </c>
      <c r="AB4" s="7">
        <f>Lisans!AB3</f>
        <v>0</v>
      </c>
      <c r="AD4" s="1" t="s">
        <v>64</v>
      </c>
      <c r="AE4" s="7">
        <f>Lisans!AE3</f>
        <v>50</v>
      </c>
      <c r="AF4" s="7">
        <f>Lisans!AF3</f>
        <v>48</v>
      </c>
      <c r="AG4" s="7">
        <f>Lisans!AG3</f>
        <v>47</v>
      </c>
      <c r="AH4" s="7">
        <f>Lisans!AH3</f>
        <v>44</v>
      </c>
      <c r="AI4" s="7">
        <f>Lisans!AI3</f>
        <v>38</v>
      </c>
      <c r="AJ4" s="7">
        <f>Lisans!AJ3</f>
        <v>36</v>
      </c>
      <c r="AK4" s="7">
        <f>Lisans!AK3</f>
        <v>13</v>
      </c>
      <c r="AL4" s="7">
        <f>Lisans!AL3</f>
        <v>6</v>
      </c>
      <c r="AM4" s="7">
        <f>Lisans!AM3</f>
        <v>5</v>
      </c>
      <c r="AN4" s="7">
        <f>Lisans!AN3</f>
        <v>4</v>
      </c>
      <c r="AO4" s="7">
        <f>Lisans!AO3</f>
        <v>2</v>
      </c>
      <c r="AP4" s="7">
        <f>Lisans!AP3</f>
        <v>0</v>
      </c>
    </row>
    <row r="5" spans="1:47" ht="12.95" customHeight="1" x14ac:dyDescent="0.2">
      <c r="A5" s="1" t="s">
        <v>61</v>
      </c>
      <c r="B5" s="7">
        <f>Lisansüstü!B3</f>
        <v>1977</v>
      </c>
      <c r="C5" s="7">
        <f>Lisansüstü!C3</f>
        <v>1650</v>
      </c>
      <c r="D5" s="7">
        <f>Lisansüstü!D3</f>
        <v>1052</v>
      </c>
      <c r="E5" s="7">
        <f>Lisansüstü!E3</f>
        <v>829</v>
      </c>
      <c r="F5" s="7">
        <f>Lisansüstü!F3</f>
        <v>850</v>
      </c>
      <c r="G5" s="7">
        <f>Lisansüstü!G3</f>
        <v>817</v>
      </c>
      <c r="H5" s="7">
        <f>Lisansüstü!H3</f>
        <v>234</v>
      </c>
      <c r="I5" s="7">
        <f>Lisansüstü!I3</f>
        <v>139</v>
      </c>
      <c r="J5" s="7">
        <f>Lisansüstü!J3</f>
        <v>79</v>
      </c>
      <c r="K5" s="7">
        <f>Lisansüstü!K3</f>
        <v>38</v>
      </c>
      <c r="L5" s="7">
        <f>Lisansüstü!L3</f>
        <v>0</v>
      </c>
      <c r="M5" s="7">
        <f>Lisansüstü!M3</f>
        <v>0</v>
      </c>
      <c r="O5" s="1" t="s">
        <v>61</v>
      </c>
      <c r="P5" s="30">
        <f t="shared" ref="P5" si="3">SUM(Q5:AB5)</f>
        <v>642</v>
      </c>
      <c r="Q5" s="7">
        <f>Lisansüstü!Q3</f>
        <v>196</v>
      </c>
      <c r="R5" s="7">
        <f>Lisansüstü!R3</f>
        <v>122</v>
      </c>
      <c r="S5" s="7">
        <f>Lisansüstü!S3</f>
        <v>164</v>
      </c>
      <c r="T5" s="7">
        <f>Lisansüstü!T3</f>
        <v>98</v>
      </c>
      <c r="U5" s="7">
        <f>Lisansüstü!U3</f>
        <v>33</v>
      </c>
      <c r="V5" s="7">
        <f>Lisansüstü!V3</f>
        <v>19</v>
      </c>
      <c r="W5" s="7">
        <f>Lisansüstü!W3</f>
        <v>5</v>
      </c>
      <c r="X5" s="7">
        <f>Lisansüstü!X3</f>
        <v>4</v>
      </c>
      <c r="Y5" s="7">
        <f>Lisansüstü!Y3</f>
        <v>1</v>
      </c>
      <c r="Z5" s="7">
        <f>Lisansüstü!Z3</f>
        <v>0</v>
      </c>
      <c r="AA5" s="7">
        <f>Lisansüstü!AA3</f>
        <v>0</v>
      </c>
      <c r="AB5" s="7">
        <f>Lisansüstü!AB3</f>
        <v>0</v>
      </c>
      <c r="AD5" s="1" t="s">
        <v>61</v>
      </c>
      <c r="AE5" s="7">
        <f>Lisansüstü!AE3</f>
        <v>62</v>
      </c>
      <c r="AF5" s="7">
        <f>Lisansüstü!AF3</f>
        <v>54</v>
      </c>
      <c r="AG5" s="7">
        <f>Lisansüstü!AG3</f>
        <v>48</v>
      </c>
      <c r="AH5" s="7">
        <f>Lisansüstü!AH3</f>
        <v>41</v>
      </c>
      <c r="AI5" s="7">
        <f>Lisansüstü!AI3</f>
        <v>38</v>
      </c>
      <c r="AJ5" s="7">
        <f>Lisansüstü!AJ3</f>
        <v>29</v>
      </c>
      <c r="AK5" s="7">
        <f>Lisansüstü!AK3</f>
        <v>20</v>
      </c>
      <c r="AL5" s="7">
        <f>Lisansüstü!AL3</f>
        <v>14</v>
      </c>
      <c r="AM5" s="7">
        <f>Lisansüstü!AM3</f>
        <v>10</v>
      </c>
      <c r="AN5" s="7">
        <f>Lisansüstü!AN3</f>
        <v>5</v>
      </c>
      <c r="AO5" s="7">
        <f>Lisansüstü!AO3</f>
        <v>1</v>
      </c>
      <c r="AP5" s="7">
        <f>Lisansüstü!AP3</f>
        <v>0</v>
      </c>
    </row>
    <row r="6" spans="1:47" ht="12.95" customHeight="1" x14ac:dyDescent="0.3">
      <c r="O6" s="15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3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4"/>
      <c r="AQ6" s="13"/>
    </row>
    <row r="7" spans="1:47" s="17" customFormat="1" ht="24.95" customHeight="1" x14ac:dyDescent="0.3">
      <c r="A7" s="1" t="s">
        <v>148</v>
      </c>
      <c r="B7" s="2">
        <v>2021</v>
      </c>
      <c r="C7" s="2">
        <v>2020</v>
      </c>
      <c r="D7" s="2">
        <v>2019</v>
      </c>
      <c r="E7" s="2">
        <v>2018</v>
      </c>
      <c r="F7" s="2">
        <v>2017</v>
      </c>
      <c r="G7" s="2">
        <v>2016</v>
      </c>
      <c r="H7" s="2">
        <v>2015</v>
      </c>
      <c r="I7" s="2">
        <v>2014</v>
      </c>
      <c r="J7" s="2">
        <v>2013</v>
      </c>
      <c r="K7" s="2">
        <v>2012</v>
      </c>
      <c r="L7" s="2">
        <v>2011</v>
      </c>
      <c r="M7" s="2">
        <v>2010</v>
      </c>
      <c r="O7" s="1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9"/>
      <c r="AD7" s="1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9"/>
      <c r="AR7" s="19"/>
      <c r="AS7" s="19"/>
      <c r="AT7" s="19"/>
      <c r="AU7" s="19"/>
    </row>
    <row r="8" spans="1:47" ht="12.95" customHeight="1" x14ac:dyDescent="0.2">
      <c r="A8" s="1" t="s">
        <v>130</v>
      </c>
      <c r="B8" s="7">
        <f t="shared" ref="B8:K8" si="4">100*B5/B3</f>
        <v>22.064732142857142</v>
      </c>
      <c r="C8" s="7">
        <f t="shared" si="4"/>
        <v>21.808088818398097</v>
      </c>
      <c r="D8" s="7">
        <f t="shared" si="4"/>
        <v>17.851688443916512</v>
      </c>
      <c r="E8" s="7">
        <f t="shared" si="4"/>
        <v>17.963163596966414</v>
      </c>
      <c r="F8" s="7">
        <f t="shared" si="4"/>
        <v>23.950408565793182</v>
      </c>
      <c r="G8" s="7">
        <f t="shared" si="4"/>
        <v>28.666666666666668</v>
      </c>
      <c r="H8" s="7">
        <f t="shared" si="4"/>
        <v>19.148936170212767</v>
      </c>
      <c r="I8" s="7">
        <f t="shared" si="4"/>
        <v>20.291970802919707</v>
      </c>
      <c r="J8" s="7">
        <f t="shared" si="4"/>
        <v>16.916488222698074</v>
      </c>
      <c r="K8" s="7">
        <f t="shared" si="4"/>
        <v>13.013698630136986</v>
      </c>
      <c r="L8" s="7" t="s">
        <v>52</v>
      </c>
      <c r="M8" s="7" t="s">
        <v>52</v>
      </c>
      <c r="O8" s="15"/>
      <c r="P8" s="99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3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3"/>
      <c r="AR8" s="13"/>
      <c r="AS8" s="13"/>
      <c r="AT8" s="13"/>
    </row>
    <row r="9" spans="1:47" ht="12.95" customHeight="1" x14ac:dyDescent="0.2">
      <c r="A9" s="1" t="s">
        <v>131</v>
      </c>
      <c r="B9" s="7">
        <f>100*B17/B3</f>
        <v>7.5334821428571432</v>
      </c>
      <c r="C9" s="7">
        <f t="shared" ref="C9:I9" si="5">100*C17/C3</f>
        <v>5.3396775046259579</v>
      </c>
      <c r="D9" s="7">
        <f t="shared" si="5"/>
        <v>1.1878499915153573</v>
      </c>
      <c r="E9" s="7">
        <f t="shared" si="5"/>
        <v>1.5601300108342362</v>
      </c>
      <c r="F9" s="7">
        <f t="shared" si="5"/>
        <v>2.0287404902789516</v>
      </c>
      <c r="G9" s="7">
        <f t="shared" si="5"/>
        <v>2.736842105263158</v>
      </c>
      <c r="H9" s="7">
        <f t="shared" si="5"/>
        <v>0.57283142389525366</v>
      </c>
      <c r="I9" s="7">
        <f t="shared" si="5"/>
        <v>1.3138686131386861</v>
      </c>
      <c r="J9" s="7" t="s">
        <v>52</v>
      </c>
      <c r="K9" s="7" t="s">
        <v>52</v>
      </c>
      <c r="L9" s="7" t="s">
        <v>52</v>
      </c>
      <c r="M9" s="7" t="s">
        <v>52</v>
      </c>
      <c r="O9" s="15"/>
      <c r="P9" s="99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3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3"/>
      <c r="AR9" s="13"/>
      <c r="AS9" s="13"/>
      <c r="AT9" s="13"/>
    </row>
    <row r="10" spans="1:47" ht="12.95" customHeight="1" x14ac:dyDescent="0.2">
      <c r="A10" s="1" t="s">
        <v>151</v>
      </c>
      <c r="B10" s="7">
        <f t="shared" ref="B10:L10" si="6">B3/B15</f>
        <v>19.186295503211991</v>
      </c>
      <c r="C10" s="7">
        <f t="shared" si="6"/>
        <v>16.813333333333333</v>
      </c>
      <c r="D10" s="7">
        <f t="shared" si="6"/>
        <v>14.303398058252426</v>
      </c>
      <c r="E10" s="7">
        <f t="shared" si="6"/>
        <v>12.819444444444445</v>
      </c>
      <c r="F10" s="7">
        <f t="shared" si="6"/>
        <v>12.195876288659793</v>
      </c>
      <c r="G10" s="7">
        <f t="shared" si="6"/>
        <v>12.5</v>
      </c>
      <c r="H10" s="7">
        <f t="shared" si="6"/>
        <v>7.6855345911949682</v>
      </c>
      <c r="I10" s="7">
        <f t="shared" si="6"/>
        <v>5.6147540983606561</v>
      </c>
      <c r="J10" s="7">
        <f t="shared" si="6"/>
        <v>6.3108108108108105</v>
      </c>
      <c r="K10" s="7">
        <f t="shared" si="6"/>
        <v>5.1228070175438596</v>
      </c>
      <c r="L10" s="7">
        <f t="shared" si="6"/>
        <v>4.5555555555555554</v>
      </c>
      <c r="M10" s="7" t="s">
        <v>52</v>
      </c>
      <c r="O10" s="15"/>
      <c r="P10" s="99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3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3"/>
      <c r="AR10" s="13"/>
      <c r="AS10" s="13"/>
      <c r="AT10" s="13"/>
    </row>
    <row r="11" spans="1:47" ht="12.95" customHeight="1" x14ac:dyDescent="0.2">
      <c r="A11" s="1" t="s">
        <v>152</v>
      </c>
      <c r="B11" s="7">
        <f t="shared" ref="B11:L11" si="7">B16/B3</f>
        <v>10.358482142857143</v>
      </c>
      <c r="C11" s="7">
        <f t="shared" si="7"/>
        <v>12.211736716891355</v>
      </c>
      <c r="D11" s="7">
        <f t="shared" si="7"/>
        <v>13.425929068386221</v>
      </c>
      <c r="E11" s="7">
        <f t="shared" si="7"/>
        <v>17.143878656554712</v>
      </c>
      <c r="F11" s="7">
        <f t="shared" si="7"/>
        <v>17.060862214708369</v>
      </c>
      <c r="G11" s="7">
        <f t="shared" si="7"/>
        <v>21.754035087719299</v>
      </c>
      <c r="H11" s="7">
        <f t="shared" si="7"/>
        <v>30.805237315875615</v>
      </c>
      <c r="I11" s="7">
        <f t="shared" si="7"/>
        <v>17.894890510948905</v>
      </c>
      <c r="J11" s="7">
        <f t="shared" si="7"/>
        <v>25.134903640256958</v>
      </c>
      <c r="K11" s="7">
        <f t="shared" si="7"/>
        <v>40.198630136986303</v>
      </c>
      <c r="L11" s="7">
        <f t="shared" si="7"/>
        <v>35.81707317073171</v>
      </c>
      <c r="M11" s="7" t="s">
        <v>52</v>
      </c>
      <c r="O11" s="15"/>
      <c r="P11" s="99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3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3"/>
      <c r="AR11" s="13"/>
      <c r="AS11" s="13"/>
      <c r="AT11" s="13"/>
    </row>
    <row r="12" spans="1:47" ht="12.95" customHeight="1" x14ac:dyDescent="0.3">
      <c r="O12" s="27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27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7" ht="12.95" customHeight="1" x14ac:dyDescent="0.3">
      <c r="O13" s="27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27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7" ht="12.95" customHeight="1" x14ac:dyDescent="0.3">
      <c r="A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7" ht="15.6" customHeight="1" x14ac:dyDescent="0.3">
      <c r="A15" s="100" t="s">
        <v>149</v>
      </c>
      <c r="B15" s="101">
        <v>467</v>
      </c>
      <c r="C15" s="101">
        <v>450</v>
      </c>
      <c r="D15" s="101">
        <v>412</v>
      </c>
      <c r="E15" s="101">
        <v>360</v>
      </c>
      <c r="F15" s="101">
        <v>291</v>
      </c>
      <c r="G15" s="101">
        <v>228</v>
      </c>
      <c r="H15" s="101">
        <v>159</v>
      </c>
      <c r="I15" s="101">
        <v>122</v>
      </c>
      <c r="J15" s="101">
        <v>74</v>
      </c>
      <c r="K15" s="101">
        <v>57</v>
      </c>
      <c r="L15" s="101">
        <v>18</v>
      </c>
      <c r="M15" s="102">
        <v>0</v>
      </c>
      <c r="O15" s="27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27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7" ht="15.6" customHeight="1" x14ac:dyDescent="0.2">
      <c r="A16" s="100" t="s">
        <v>144</v>
      </c>
      <c r="B16" s="101">
        <v>92812</v>
      </c>
      <c r="C16" s="101">
        <v>92394</v>
      </c>
      <c r="D16" s="101">
        <v>79119</v>
      </c>
      <c r="E16" s="101">
        <v>79119</v>
      </c>
      <c r="F16" s="101">
        <v>60549</v>
      </c>
      <c r="G16" s="101">
        <v>61999</v>
      </c>
      <c r="H16" s="101">
        <v>37644</v>
      </c>
      <c r="I16" s="101">
        <v>12258</v>
      </c>
      <c r="J16" s="101">
        <v>11738</v>
      </c>
      <c r="K16" s="101">
        <v>11738</v>
      </c>
      <c r="L16" s="101">
        <v>2937</v>
      </c>
      <c r="M16" s="102" t="s">
        <v>52</v>
      </c>
    </row>
    <row r="17" spans="1:13" ht="15.6" customHeight="1" x14ac:dyDescent="0.2">
      <c r="A17" s="100" t="s">
        <v>150</v>
      </c>
      <c r="B17" s="101">
        <v>675</v>
      </c>
      <c r="C17" s="101">
        <v>404</v>
      </c>
      <c r="D17" s="101">
        <v>70</v>
      </c>
      <c r="E17" s="101">
        <v>72</v>
      </c>
      <c r="F17" s="101">
        <v>72</v>
      </c>
      <c r="G17" s="101">
        <v>78</v>
      </c>
      <c r="H17" s="101">
        <v>7</v>
      </c>
      <c r="I17" s="101">
        <v>9</v>
      </c>
      <c r="J17" s="101">
        <v>0</v>
      </c>
      <c r="K17" s="101">
        <v>0</v>
      </c>
      <c r="L17" s="101">
        <v>0</v>
      </c>
      <c r="M17" s="102" t="s">
        <v>52</v>
      </c>
    </row>
  </sheetData>
  <mergeCells count="3">
    <mergeCell ref="A1:M1"/>
    <mergeCell ref="O1:AB1"/>
    <mergeCell ref="AD1:AP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W45"/>
  <sheetViews>
    <sheetView workbookViewId="0">
      <pane xSplit="2" topLeftCell="C1" activePane="topRight" state="frozen"/>
      <selection pane="topRight"/>
    </sheetView>
  </sheetViews>
  <sheetFormatPr defaultColWidth="8.7109375" defaultRowHeight="12.95" customHeight="1" x14ac:dyDescent="0.2"/>
  <cols>
    <col min="1" max="1" width="8.7109375" style="47" customWidth="1"/>
    <col min="2" max="2" width="40.5703125" style="46" customWidth="1"/>
    <col min="3" max="3" width="7.28515625" style="45" customWidth="1"/>
    <col min="4" max="4" width="7.140625" style="45" customWidth="1"/>
    <col min="5" max="5" width="7.7109375" style="45" customWidth="1"/>
    <col min="6" max="15" width="5.7109375" style="45" customWidth="1"/>
    <col min="16" max="16" width="1.85546875" style="45" customWidth="1"/>
    <col min="17" max="28" width="5.7109375" style="45" customWidth="1"/>
    <col min="29" max="29" width="1.85546875" style="45" customWidth="1"/>
    <col min="30" max="41" width="5.7109375" style="45" customWidth="1"/>
    <col min="42" max="42" width="1.85546875" style="45" customWidth="1"/>
    <col min="43" max="43" width="6.5703125" style="65" customWidth="1"/>
    <col min="44" max="44" width="7.42578125" style="65" customWidth="1"/>
    <col min="45" max="45" width="6.5703125" style="65" customWidth="1"/>
    <col min="46" max="46" width="8.7109375" style="65" customWidth="1"/>
    <col min="47" max="49" width="7.42578125" style="65" customWidth="1"/>
    <col min="50" max="16384" width="8.7109375" style="45"/>
  </cols>
  <sheetData>
    <row r="1" spans="1:49" s="97" customFormat="1" ht="37.5" customHeight="1" x14ac:dyDescent="0.25">
      <c r="A1" s="96" t="s">
        <v>137</v>
      </c>
      <c r="B1" s="80" t="s">
        <v>108</v>
      </c>
      <c r="C1" s="96"/>
      <c r="D1" s="121" t="s">
        <v>57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Q1" s="122" t="s">
        <v>58</v>
      </c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D1" s="124" t="s">
        <v>59</v>
      </c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Q1" s="98" t="s">
        <v>138</v>
      </c>
      <c r="AR1" s="98" t="s">
        <v>139</v>
      </c>
      <c r="AS1" s="98" t="s">
        <v>143</v>
      </c>
      <c r="AT1" s="98" t="s">
        <v>142</v>
      </c>
      <c r="AU1" s="98" t="s">
        <v>141</v>
      </c>
      <c r="AV1" s="98" t="s">
        <v>145</v>
      </c>
      <c r="AW1" s="98" t="s">
        <v>146</v>
      </c>
    </row>
    <row r="2" spans="1:49" s="61" customFormat="1" ht="13.5" customHeight="1" x14ac:dyDescent="0.2">
      <c r="A2" s="59"/>
      <c r="B2" s="36"/>
      <c r="C2" s="37" t="s">
        <v>65</v>
      </c>
      <c r="D2" s="37">
        <v>2021</v>
      </c>
      <c r="E2" s="37">
        <v>2020</v>
      </c>
      <c r="F2" s="37">
        <v>2019</v>
      </c>
      <c r="G2" s="37">
        <v>2018</v>
      </c>
      <c r="H2" s="37">
        <v>2017</v>
      </c>
      <c r="I2" s="37">
        <v>2016</v>
      </c>
      <c r="J2" s="37">
        <v>2015</v>
      </c>
      <c r="K2" s="37">
        <v>2014</v>
      </c>
      <c r="L2" s="37">
        <v>2013</v>
      </c>
      <c r="M2" s="37">
        <v>2012</v>
      </c>
      <c r="N2" s="37">
        <v>2011</v>
      </c>
      <c r="O2" s="37">
        <v>2010</v>
      </c>
      <c r="P2" s="62"/>
      <c r="Q2" s="34">
        <v>2021</v>
      </c>
      <c r="R2" s="34">
        <v>2020</v>
      </c>
      <c r="S2" s="34">
        <v>2019</v>
      </c>
      <c r="T2" s="34">
        <v>2018</v>
      </c>
      <c r="U2" s="34">
        <v>2017</v>
      </c>
      <c r="V2" s="34">
        <v>2016</v>
      </c>
      <c r="W2" s="34">
        <v>2015</v>
      </c>
      <c r="X2" s="34">
        <v>2014</v>
      </c>
      <c r="Y2" s="34">
        <v>2013</v>
      </c>
      <c r="Z2" s="34">
        <v>2012</v>
      </c>
      <c r="AA2" s="34">
        <v>2011</v>
      </c>
      <c r="AB2" s="34">
        <v>2010</v>
      </c>
      <c r="AC2" s="62"/>
      <c r="AD2" s="74">
        <v>2021</v>
      </c>
      <c r="AE2" s="74">
        <v>2020</v>
      </c>
      <c r="AF2" s="74">
        <v>2019</v>
      </c>
      <c r="AG2" s="74">
        <v>2018</v>
      </c>
      <c r="AH2" s="74">
        <v>2017</v>
      </c>
      <c r="AI2" s="74">
        <v>2016</v>
      </c>
      <c r="AJ2" s="74">
        <v>2015</v>
      </c>
      <c r="AK2" s="74">
        <v>2014</v>
      </c>
      <c r="AL2" s="74">
        <v>2013</v>
      </c>
      <c r="AM2" s="74">
        <v>2012</v>
      </c>
      <c r="AN2" s="74">
        <v>2011</v>
      </c>
      <c r="AO2" s="74">
        <v>2010</v>
      </c>
      <c r="AP2" s="62"/>
      <c r="AQ2" s="59"/>
      <c r="AR2" s="59"/>
      <c r="AS2" s="59"/>
    </row>
    <row r="3" spans="1:49" s="55" customFormat="1" ht="13.5" customHeight="1" x14ac:dyDescent="0.3">
      <c r="A3" s="81"/>
      <c r="B3" s="76" t="s">
        <v>15</v>
      </c>
      <c r="C3" s="54"/>
      <c r="D3" s="54">
        <f>SUM(D4:D22)</f>
        <v>236</v>
      </c>
      <c r="E3" s="54">
        <f t="shared" ref="E3:O3" si="0">SUM(E4:E22)</f>
        <v>191</v>
      </c>
      <c r="F3" s="54">
        <f t="shared" si="0"/>
        <v>161</v>
      </c>
      <c r="G3" s="54">
        <f t="shared" si="0"/>
        <v>107</v>
      </c>
      <c r="H3" s="54">
        <f t="shared" si="0"/>
        <v>75</v>
      </c>
      <c r="I3" s="54">
        <f t="shared" si="0"/>
        <v>54</v>
      </c>
      <c r="J3" s="54">
        <f t="shared" si="0"/>
        <v>33</v>
      </c>
      <c r="K3" s="54">
        <f t="shared" si="0"/>
        <v>18</v>
      </c>
      <c r="L3" s="54">
        <f t="shared" si="0"/>
        <v>13</v>
      </c>
      <c r="M3" s="54">
        <f t="shared" si="0"/>
        <v>9</v>
      </c>
      <c r="N3" s="54">
        <f t="shared" si="0"/>
        <v>0</v>
      </c>
      <c r="O3" s="54">
        <f t="shared" si="0"/>
        <v>0</v>
      </c>
      <c r="Q3" s="54">
        <f t="shared" ref="Q3:AB3" si="1">SUM(Q4:Q22)</f>
        <v>3</v>
      </c>
      <c r="R3" s="54">
        <f t="shared" si="1"/>
        <v>2</v>
      </c>
      <c r="S3" s="54">
        <f t="shared" si="1"/>
        <v>0</v>
      </c>
      <c r="T3" s="54">
        <f t="shared" si="1"/>
        <v>4</v>
      </c>
      <c r="U3" s="54">
        <f t="shared" si="1"/>
        <v>0</v>
      </c>
      <c r="V3" s="54">
        <f t="shared" si="1"/>
        <v>2</v>
      </c>
      <c r="W3" s="54">
        <f t="shared" si="1"/>
        <v>0</v>
      </c>
      <c r="X3" s="54">
        <f t="shared" si="1"/>
        <v>0</v>
      </c>
      <c r="Y3" s="54">
        <f t="shared" si="1"/>
        <v>0</v>
      </c>
      <c r="Z3" s="54">
        <f t="shared" si="1"/>
        <v>0</v>
      </c>
      <c r="AA3" s="54">
        <f t="shared" si="1"/>
        <v>0</v>
      </c>
      <c r="AB3" s="54">
        <f t="shared" si="1"/>
        <v>0</v>
      </c>
      <c r="AD3" s="54">
        <f>SUM(AD4:AD22)</f>
        <v>19</v>
      </c>
      <c r="AE3" s="54">
        <f t="shared" ref="AE3:AO3" si="2">SUM(AE4:AE22)</f>
        <v>16</v>
      </c>
      <c r="AF3" s="54">
        <f t="shared" si="2"/>
        <v>14</v>
      </c>
      <c r="AG3" s="54">
        <f t="shared" si="2"/>
        <v>12</v>
      </c>
      <c r="AH3" s="54">
        <f t="shared" si="2"/>
        <v>12</v>
      </c>
      <c r="AI3" s="54">
        <f t="shared" si="2"/>
        <v>8</v>
      </c>
      <c r="AJ3" s="54">
        <f t="shared" si="2"/>
        <v>5</v>
      </c>
      <c r="AK3" s="54">
        <f t="shared" si="2"/>
        <v>5</v>
      </c>
      <c r="AL3" s="54">
        <f t="shared" si="2"/>
        <v>2</v>
      </c>
      <c r="AM3" s="54">
        <f t="shared" si="2"/>
        <v>1</v>
      </c>
      <c r="AN3" s="54">
        <f t="shared" si="2"/>
        <v>0</v>
      </c>
      <c r="AO3" s="54">
        <f t="shared" si="2"/>
        <v>0</v>
      </c>
      <c r="AQ3" s="70">
        <f>SUM(AQ4:AQ22)</f>
        <v>1</v>
      </c>
      <c r="AR3" s="70">
        <f>SUM(AR4:AR22)</f>
        <v>1</v>
      </c>
      <c r="AS3" s="70">
        <f>SUM(AS4:AS22)</f>
        <v>18</v>
      </c>
      <c r="AT3" s="70">
        <f>SUM(AT4:AT22)</f>
        <v>3</v>
      </c>
      <c r="AU3" s="70">
        <f>SUM(AU4:AU22)</f>
        <v>0</v>
      </c>
      <c r="AV3" s="70">
        <f t="shared" ref="AV3:AW3" si="3">SUM(AV4:AV22)</f>
        <v>18</v>
      </c>
      <c r="AW3" s="70">
        <f t="shared" si="3"/>
        <v>1</v>
      </c>
    </row>
    <row r="4" spans="1:49" ht="12" x14ac:dyDescent="0.2">
      <c r="A4" s="56">
        <v>424011</v>
      </c>
      <c r="B4" s="68" t="s">
        <v>109</v>
      </c>
      <c r="C4" s="42">
        <v>2021</v>
      </c>
      <c r="D4" s="43">
        <v>3</v>
      </c>
      <c r="E4" s="43">
        <v>0</v>
      </c>
      <c r="F4" s="43">
        <v>0</v>
      </c>
      <c r="G4" s="43">
        <v>0</v>
      </c>
      <c r="H4" s="43">
        <v>0</v>
      </c>
      <c r="I4" s="39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  <c r="O4" s="43">
        <v>0</v>
      </c>
      <c r="Q4" s="43">
        <v>0</v>
      </c>
      <c r="R4" s="43" t="s">
        <v>52</v>
      </c>
      <c r="S4" s="43" t="s">
        <v>52</v>
      </c>
      <c r="T4" s="43" t="s">
        <v>52</v>
      </c>
      <c r="U4" s="43" t="s">
        <v>52</v>
      </c>
      <c r="V4" s="43" t="s">
        <v>52</v>
      </c>
      <c r="W4" s="43" t="s">
        <v>52</v>
      </c>
      <c r="X4" s="43" t="s">
        <v>52</v>
      </c>
      <c r="Y4" s="43" t="s">
        <v>52</v>
      </c>
      <c r="Z4" s="43" t="s">
        <v>52</v>
      </c>
      <c r="AA4" s="43" t="s">
        <v>52</v>
      </c>
      <c r="AB4" s="43" t="s">
        <v>52</v>
      </c>
      <c r="AD4" s="43">
        <v>1</v>
      </c>
      <c r="AE4" s="43" t="s">
        <v>52</v>
      </c>
      <c r="AF4" s="43" t="s">
        <v>52</v>
      </c>
      <c r="AG4" s="43" t="s">
        <v>52</v>
      </c>
      <c r="AH4" s="43" t="s">
        <v>52</v>
      </c>
      <c r="AI4" s="43" t="s">
        <v>52</v>
      </c>
      <c r="AJ4" s="43" t="s">
        <v>52</v>
      </c>
      <c r="AK4" s="43" t="s">
        <v>52</v>
      </c>
      <c r="AL4" s="43" t="s">
        <v>52</v>
      </c>
      <c r="AM4" s="43" t="s">
        <v>52</v>
      </c>
      <c r="AN4" s="43" t="s">
        <v>52</v>
      </c>
      <c r="AO4" s="43" t="s">
        <v>52</v>
      </c>
      <c r="AQ4" s="43"/>
      <c r="AR4" s="56"/>
      <c r="AS4" s="56">
        <v>1</v>
      </c>
      <c r="AT4" s="56"/>
      <c r="AU4" s="56"/>
      <c r="AV4" s="56">
        <v>1</v>
      </c>
      <c r="AW4" s="56"/>
    </row>
    <row r="5" spans="1:49" ht="12" x14ac:dyDescent="0.2">
      <c r="A5" s="56">
        <v>324815</v>
      </c>
      <c r="B5" s="68" t="s">
        <v>110</v>
      </c>
      <c r="C5" s="42">
        <v>2017</v>
      </c>
      <c r="D5" s="43">
        <v>28</v>
      </c>
      <c r="E5" s="43">
        <v>23</v>
      </c>
      <c r="F5" s="43">
        <v>21</v>
      </c>
      <c r="G5" s="43">
        <v>11</v>
      </c>
      <c r="H5" s="43">
        <v>4</v>
      </c>
      <c r="I5" s="39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Q5" s="43">
        <v>0</v>
      </c>
      <c r="R5" s="43" t="s">
        <v>52</v>
      </c>
      <c r="S5" s="43" t="s">
        <v>52</v>
      </c>
      <c r="T5" s="43" t="s">
        <v>52</v>
      </c>
      <c r="U5" s="43" t="s">
        <v>52</v>
      </c>
      <c r="V5" s="43" t="s">
        <v>52</v>
      </c>
      <c r="W5" s="43" t="s">
        <v>52</v>
      </c>
      <c r="X5" s="43" t="s">
        <v>52</v>
      </c>
      <c r="Y5" s="43" t="s">
        <v>52</v>
      </c>
      <c r="Z5" s="43" t="s">
        <v>52</v>
      </c>
      <c r="AA5" s="43" t="s">
        <v>52</v>
      </c>
      <c r="AB5" s="43" t="s">
        <v>52</v>
      </c>
      <c r="AD5" s="43">
        <v>1</v>
      </c>
      <c r="AE5" s="43">
        <v>1</v>
      </c>
      <c r="AF5" s="43">
        <v>1</v>
      </c>
      <c r="AG5" s="43">
        <v>1</v>
      </c>
      <c r="AH5" s="43">
        <v>1</v>
      </c>
      <c r="AI5" s="43" t="s">
        <v>52</v>
      </c>
      <c r="AJ5" s="43" t="s">
        <v>52</v>
      </c>
      <c r="AK5" s="43" t="s">
        <v>52</v>
      </c>
      <c r="AL5" s="43" t="s">
        <v>52</v>
      </c>
      <c r="AM5" s="43" t="s">
        <v>52</v>
      </c>
      <c r="AN5" s="43" t="s">
        <v>52</v>
      </c>
      <c r="AO5" s="43" t="s">
        <v>52</v>
      </c>
      <c r="AQ5" s="43"/>
      <c r="AR5" s="56"/>
      <c r="AS5" s="56">
        <v>1</v>
      </c>
      <c r="AT5" s="56">
        <v>1</v>
      </c>
      <c r="AU5" s="56"/>
      <c r="AV5" s="56">
        <v>1</v>
      </c>
      <c r="AW5" s="56"/>
    </row>
    <row r="6" spans="1:49" ht="12" x14ac:dyDescent="0.2">
      <c r="A6" s="56">
        <v>393039</v>
      </c>
      <c r="B6" s="68" t="s">
        <v>111</v>
      </c>
      <c r="C6" s="42">
        <v>2019</v>
      </c>
      <c r="D6" s="43">
        <v>4</v>
      </c>
      <c r="E6" s="43">
        <v>4</v>
      </c>
      <c r="F6" s="43">
        <v>0</v>
      </c>
      <c r="G6" s="43">
        <v>0</v>
      </c>
      <c r="H6" s="43">
        <v>0</v>
      </c>
      <c r="I6" s="39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Q6" s="43">
        <v>0</v>
      </c>
      <c r="R6" s="43" t="s">
        <v>52</v>
      </c>
      <c r="S6" s="43" t="s">
        <v>52</v>
      </c>
      <c r="T6" s="43" t="s">
        <v>52</v>
      </c>
      <c r="U6" s="43" t="s">
        <v>52</v>
      </c>
      <c r="V6" s="43" t="s">
        <v>52</v>
      </c>
      <c r="W6" s="43" t="s">
        <v>52</v>
      </c>
      <c r="X6" s="43" t="s">
        <v>52</v>
      </c>
      <c r="Y6" s="43" t="s">
        <v>52</v>
      </c>
      <c r="Z6" s="43" t="s">
        <v>52</v>
      </c>
      <c r="AA6" s="43" t="s">
        <v>52</v>
      </c>
      <c r="AB6" s="43" t="s">
        <v>52</v>
      </c>
      <c r="AD6" s="43">
        <v>1</v>
      </c>
      <c r="AE6" s="43">
        <v>1</v>
      </c>
      <c r="AF6" s="43">
        <v>1</v>
      </c>
      <c r="AG6" s="43" t="s">
        <v>52</v>
      </c>
      <c r="AH6" s="43" t="s">
        <v>52</v>
      </c>
      <c r="AI6" s="43" t="s">
        <v>52</v>
      </c>
      <c r="AJ6" s="43" t="s">
        <v>52</v>
      </c>
      <c r="AK6" s="43" t="s">
        <v>52</v>
      </c>
      <c r="AL6" s="43" t="s">
        <v>52</v>
      </c>
      <c r="AM6" s="43" t="s">
        <v>52</v>
      </c>
      <c r="AN6" s="43" t="s">
        <v>52</v>
      </c>
      <c r="AO6" s="43" t="s">
        <v>52</v>
      </c>
      <c r="AQ6" s="43"/>
      <c r="AR6" s="56"/>
      <c r="AS6" s="56">
        <v>1</v>
      </c>
      <c r="AT6" s="56"/>
      <c r="AU6" s="56"/>
      <c r="AV6" s="56">
        <v>1</v>
      </c>
      <c r="AW6" s="56"/>
    </row>
    <row r="7" spans="1:49" ht="12" x14ac:dyDescent="0.2">
      <c r="A7" s="56">
        <v>331541</v>
      </c>
      <c r="B7" s="68" t="s">
        <v>112</v>
      </c>
      <c r="C7" s="42">
        <v>2017</v>
      </c>
      <c r="D7" s="43">
        <v>25</v>
      </c>
      <c r="E7" s="43">
        <v>21</v>
      </c>
      <c r="F7" s="43">
        <v>20</v>
      </c>
      <c r="G7" s="43">
        <v>5</v>
      </c>
      <c r="H7" s="43">
        <v>0</v>
      </c>
      <c r="I7" s="39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Q7" s="43">
        <v>0</v>
      </c>
      <c r="R7" s="43" t="s">
        <v>52</v>
      </c>
      <c r="S7" s="43" t="s">
        <v>52</v>
      </c>
      <c r="T7" s="43" t="s">
        <v>52</v>
      </c>
      <c r="U7" s="43" t="s">
        <v>52</v>
      </c>
      <c r="V7" s="43" t="s">
        <v>52</v>
      </c>
      <c r="W7" s="43" t="s">
        <v>52</v>
      </c>
      <c r="X7" s="43" t="s">
        <v>52</v>
      </c>
      <c r="Y7" s="43" t="s">
        <v>52</v>
      </c>
      <c r="Z7" s="43" t="s">
        <v>52</v>
      </c>
      <c r="AA7" s="43" t="s">
        <v>52</v>
      </c>
      <c r="AB7" s="43" t="s">
        <v>52</v>
      </c>
      <c r="AD7" s="43">
        <v>1</v>
      </c>
      <c r="AE7" s="43">
        <v>1</v>
      </c>
      <c r="AF7" s="43">
        <v>1</v>
      </c>
      <c r="AG7" s="43">
        <v>1</v>
      </c>
      <c r="AH7" s="43">
        <v>1</v>
      </c>
      <c r="AI7" s="43" t="s">
        <v>52</v>
      </c>
      <c r="AJ7" s="43" t="s">
        <v>52</v>
      </c>
      <c r="AK7" s="43" t="s">
        <v>52</v>
      </c>
      <c r="AL7" s="43" t="s">
        <v>52</v>
      </c>
      <c r="AM7" s="43" t="s">
        <v>52</v>
      </c>
      <c r="AN7" s="43" t="s">
        <v>52</v>
      </c>
      <c r="AO7" s="43" t="s">
        <v>52</v>
      </c>
      <c r="AQ7" s="43"/>
      <c r="AR7" s="56"/>
      <c r="AS7" s="56">
        <v>1</v>
      </c>
      <c r="AT7" s="56"/>
      <c r="AU7" s="56"/>
      <c r="AV7" s="56">
        <v>1</v>
      </c>
      <c r="AW7" s="56"/>
    </row>
    <row r="8" spans="1:49" ht="12" x14ac:dyDescent="0.2">
      <c r="A8" s="56">
        <v>313632</v>
      </c>
      <c r="B8" s="68" t="s">
        <v>113</v>
      </c>
      <c r="C8" s="42">
        <v>2017</v>
      </c>
      <c r="D8" s="43">
        <v>1</v>
      </c>
      <c r="E8" s="43">
        <v>1</v>
      </c>
      <c r="F8" s="43">
        <v>2</v>
      </c>
      <c r="G8" s="43">
        <v>3</v>
      </c>
      <c r="H8" s="43">
        <v>2</v>
      </c>
      <c r="I8" s="39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Q8" s="43">
        <v>0</v>
      </c>
      <c r="R8" s="43" t="s">
        <v>52</v>
      </c>
      <c r="S8" s="43" t="s">
        <v>52</v>
      </c>
      <c r="T8" s="43" t="s">
        <v>52</v>
      </c>
      <c r="U8" s="43" t="s">
        <v>52</v>
      </c>
      <c r="V8" s="43" t="s">
        <v>52</v>
      </c>
      <c r="W8" s="43" t="s">
        <v>52</v>
      </c>
      <c r="X8" s="43" t="s">
        <v>52</v>
      </c>
      <c r="Y8" s="43" t="s">
        <v>52</v>
      </c>
      <c r="Z8" s="43" t="s">
        <v>52</v>
      </c>
      <c r="AA8" s="43" t="s">
        <v>52</v>
      </c>
      <c r="AB8" s="43" t="s">
        <v>52</v>
      </c>
      <c r="AD8" s="43">
        <v>1</v>
      </c>
      <c r="AE8" s="43">
        <v>1</v>
      </c>
      <c r="AF8" s="43">
        <v>1</v>
      </c>
      <c r="AG8" s="43">
        <v>1</v>
      </c>
      <c r="AH8" s="43">
        <v>1</v>
      </c>
      <c r="AI8" s="43" t="s">
        <v>52</v>
      </c>
      <c r="AJ8" s="43" t="s">
        <v>52</v>
      </c>
      <c r="AK8" s="43" t="s">
        <v>52</v>
      </c>
      <c r="AL8" s="43" t="s">
        <v>52</v>
      </c>
      <c r="AM8" s="43" t="s">
        <v>52</v>
      </c>
      <c r="AN8" s="43" t="s">
        <v>52</v>
      </c>
      <c r="AO8" s="43" t="s">
        <v>52</v>
      </c>
      <c r="AQ8" s="43"/>
      <c r="AR8" s="56"/>
      <c r="AS8" s="56">
        <v>1</v>
      </c>
      <c r="AT8" s="56">
        <v>1</v>
      </c>
      <c r="AU8" s="56"/>
      <c r="AV8" s="56">
        <v>1</v>
      </c>
      <c r="AW8" s="56"/>
    </row>
    <row r="9" spans="1:49" ht="12" x14ac:dyDescent="0.2">
      <c r="A9" s="56">
        <v>429006</v>
      </c>
      <c r="B9" s="68" t="s">
        <v>114</v>
      </c>
      <c r="C9" s="42">
        <v>2021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39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D9" s="43">
        <v>1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Q9" s="43"/>
      <c r="AR9" s="56"/>
      <c r="AS9" s="56">
        <v>1</v>
      </c>
      <c r="AT9" s="56"/>
      <c r="AU9" s="56"/>
      <c r="AV9" s="56">
        <v>1</v>
      </c>
      <c r="AW9" s="56"/>
    </row>
    <row r="10" spans="1:49" ht="12" x14ac:dyDescent="0.2">
      <c r="A10" s="56">
        <v>327470</v>
      </c>
      <c r="B10" s="68" t="s">
        <v>115</v>
      </c>
      <c r="C10" s="42">
        <v>2017</v>
      </c>
      <c r="D10" s="43">
        <v>12</v>
      </c>
      <c r="E10" s="43">
        <v>10</v>
      </c>
      <c r="F10" s="43">
        <v>5</v>
      </c>
      <c r="G10" s="43">
        <v>3</v>
      </c>
      <c r="H10" s="43">
        <v>0</v>
      </c>
      <c r="I10" s="39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Q10" s="43">
        <v>0</v>
      </c>
      <c r="R10" s="43" t="s">
        <v>52</v>
      </c>
      <c r="S10" s="43" t="s">
        <v>52</v>
      </c>
      <c r="T10" s="43" t="s">
        <v>52</v>
      </c>
      <c r="U10" s="43" t="s">
        <v>52</v>
      </c>
      <c r="V10" s="43" t="s">
        <v>52</v>
      </c>
      <c r="W10" s="43" t="s">
        <v>52</v>
      </c>
      <c r="X10" s="43" t="s">
        <v>52</v>
      </c>
      <c r="Y10" s="43" t="s">
        <v>52</v>
      </c>
      <c r="Z10" s="43" t="s">
        <v>52</v>
      </c>
      <c r="AA10" s="43" t="s">
        <v>52</v>
      </c>
      <c r="AB10" s="43" t="s">
        <v>52</v>
      </c>
      <c r="AD10" s="43">
        <v>1</v>
      </c>
      <c r="AE10" s="43">
        <v>1</v>
      </c>
      <c r="AF10" s="43">
        <v>1</v>
      </c>
      <c r="AG10" s="43">
        <v>1</v>
      </c>
      <c r="AH10" s="43">
        <v>1</v>
      </c>
      <c r="AI10" s="43" t="s">
        <v>52</v>
      </c>
      <c r="AJ10" s="43" t="s">
        <v>52</v>
      </c>
      <c r="AK10" s="43" t="s">
        <v>52</v>
      </c>
      <c r="AL10" s="43" t="s">
        <v>52</v>
      </c>
      <c r="AM10" s="43" t="s">
        <v>52</v>
      </c>
      <c r="AN10" s="43" t="s">
        <v>52</v>
      </c>
      <c r="AO10" s="43" t="s">
        <v>52</v>
      </c>
      <c r="AQ10" s="43"/>
      <c r="AR10" s="56"/>
      <c r="AS10" s="56">
        <v>1</v>
      </c>
      <c r="AT10" s="56"/>
      <c r="AU10" s="56"/>
      <c r="AV10" s="56">
        <v>1</v>
      </c>
      <c r="AW10" s="56"/>
    </row>
    <row r="11" spans="1:49" s="87" customFormat="1" ht="12" x14ac:dyDescent="0.2">
      <c r="A11" s="82">
        <v>299016</v>
      </c>
      <c r="B11" s="83" t="s">
        <v>116</v>
      </c>
      <c r="C11" s="84">
        <v>2016</v>
      </c>
      <c r="D11" s="85">
        <v>0</v>
      </c>
      <c r="E11" s="85">
        <v>0</v>
      </c>
      <c r="F11" s="85">
        <v>0</v>
      </c>
      <c r="G11" s="85">
        <v>4</v>
      </c>
      <c r="H11" s="85">
        <v>4</v>
      </c>
      <c r="I11" s="86">
        <v>6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Q11" s="85">
        <v>0</v>
      </c>
      <c r="R11" s="85" t="s">
        <v>52</v>
      </c>
      <c r="S11" s="85" t="s">
        <v>52</v>
      </c>
      <c r="T11" s="85" t="s">
        <v>52</v>
      </c>
      <c r="U11" s="85" t="s">
        <v>52</v>
      </c>
      <c r="V11" s="85" t="s">
        <v>52</v>
      </c>
      <c r="W11" s="85" t="s">
        <v>52</v>
      </c>
      <c r="X11" s="85" t="s">
        <v>52</v>
      </c>
      <c r="Y11" s="85" t="s">
        <v>52</v>
      </c>
      <c r="Z11" s="85" t="s">
        <v>52</v>
      </c>
      <c r="AA11" s="85" t="s">
        <v>52</v>
      </c>
      <c r="AB11" s="85" t="s">
        <v>52</v>
      </c>
      <c r="AD11" s="85">
        <v>1</v>
      </c>
      <c r="AE11" s="85">
        <v>1</v>
      </c>
      <c r="AF11" s="85">
        <v>1</v>
      </c>
      <c r="AG11" s="85">
        <v>1</v>
      </c>
      <c r="AH11" s="85">
        <v>1</v>
      </c>
      <c r="AI11" s="85">
        <v>1</v>
      </c>
      <c r="AJ11" s="85" t="s">
        <v>52</v>
      </c>
      <c r="AK11" s="85" t="s">
        <v>52</v>
      </c>
      <c r="AL11" s="85" t="s">
        <v>52</v>
      </c>
      <c r="AM11" s="85" t="s">
        <v>52</v>
      </c>
      <c r="AN11" s="85" t="s">
        <v>52</v>
      </c>
      <c r="AO11" s="85" t="s">
        <v>52</v>
      </c>
      <c r="AQ11" s="82">
        <v>1</v>
      </c>
      <c r="AR11" s="82"/>
      <c r="AS11" s="82"/>
      <c r="AT11" s="82"/>
      <c r="AU11" s="82"/>
      <c r="AV11" s="82"/>
      <c r="AW11" s="82">
        <v>1</v>
      </c>
    </row>
    <row r="12" spans="1:49" ht="12" x14ac:dyDescent="0.2">
      <c r="A12" s="56">
        <v>384424</v>
      </c>
      <c r="B12" s="68" t="s">
        <v>117</v>
      </c>
      <c r="C12" s="42">
        <v>2019</v>
      </c>
      <c r="D12" s="43">
        <v>4</v>
      </c>
      <c r="E12" s="43">
        <v>4</v>
      </c>
      <c r="F12" s="43">
        <v>2</v>
      </c>
      <c r="G12" s="43">
        <v>0</v>
      </c>
      <c r="H12" s="43">
        <v>0</v>
      </c>
      <c r="I12" s="39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Q12" s="43">
        <v>0</v>
      </c>
      <c r="R12" s="43" t="s">
        <v>52</v>
      </c>
      <c r="S12" s="43" t="s">
        <v>52</v>
      </c>
      <c r="T12" s="43" t="s">
        <v>52</v>
      </c>
      <c r="U12" s="43" t="s">
        <v>52</v>
      </c>
      <c r="V12" s="43" t="s">
        <v>52</v>
      </c>
      <c r="W12" s="43" t="s">
        <v>52</v>
      </c>
      <c r="X12" s="43" t="s">
        <v>52</v>
      </c>
      <c r="Y12" s="43" t="s">
        <v>52</v>
      </c>
      <c r="Z12" s="43" t="s">
        <v>52</v>
      </c>
      <c r="AA12" s="43" t="s">
        <v>52</v>
      </c>
      <c r="AB12" s="43" t="s">
        <v>52</v>
      </c>
      <c r="AD12" s="43">
        <v>1</v>
      </c>
      <c r="AE12" s="43">
        <v>1</v>
      </c>
      <c r="AF12" s="43">
        <v>1</v>
      </c>
      <c r="AG12" s="43" t="s">
        <v>52</v>
      </c>
      <c r="AH12" s="43" t="s">
        <v>52</v>
      </c>
      <c r="AI12" s="43" t="s">
        <v>52</v>
      </c>
      <c r="AJ12" s="43" t="s">
        <v>52</v>
      </c>
      <c r="AK12" s="43" t="s">
        <v>52</v>
      </c>
      <c r="AL12" s="43" t="s">
        <v>52</v>
      </c>
      <c r="AM12" s="43" t="s">
        <v>52</v>
      </c>
      <c r="AN12" s="43" t="s">
        <v>52</v>
      </c>
      <c r="AO12" s="43" t="s">
        <v>52</v>
      </c>
      <c r="AQ12" s="43"/>
      <c r="AR12" s="56"/>
      <c r="AS12" s="56">
        <v>1</v>
      </c>
      <c r="AT12" s="56"/>
      <c r="AU12" s="56"/>
      <c r="AV12" s="56">
        <v>1</v>
      </c>
      <c r="AW12" s="56"/>
    </row>
    <row r="13" spans="1:49" ht="12" x14ac:dyDescent="0.2">
      <c r="A13" s="56">
        <v>255195</v>
      </c>
      <c r="B13" s="68" t="s">
        <v>118</v>
      </c>
      <c r="C13" s="42">
        <v>2014</v>
      </c>
      <c r="D13" s="43">
        <v>13</v>
      </c>
      <c r="E13" s="43">
        <v>11</v>
      </c>
      <c r="F13" s="43">
        <v>9</v>
      </c>
      <c r="G13" s="43">
        <v>6</v>
      </c>
      <c r="H13" s="43">
        <v>3</v>
      </c>
      <c r="I13" s="39">
        <v>4</v>
      </c>
      <c r="J13" s="43">
        <v>3</v>
      </c>
      <c r="K13" s="43">
        <v>1</v>
      </c>
      <c r="L13" s="43">
        <v>0</v>
      </c>
      <c r="M13" s="43">
        <v>0</v>
      </c>
      <c r="N13" s="43">
        <v>0</v>
      </c>
      <c r="O13" s="43">
        <v>0</v>
      </c>
      <c r="Q13" s="43">
        <v>0</v>
      </c>
      <c r="R13" s="43" t="s">
        <v>52</v>
      </c>
      <c r="S13" s="43" t="s">
        <v>52</v>
      </c>
      <c r="T13" s="43" t="s">
        <v>52</v>
      </c>
      <c r="U13" s="43" t="s">
        <v>52</v>
      </c>
      <c r="V13" s="43" t="s">
        <v>52</v>
      </c>
      <c r="W13" s="43" t="s">
        <v>52</v>
      </c>
      <c r="X13" s="43" t="s">
        <v>52</v>
      </c>
      <c r="Y13" s="43" t="s">
        <v>52</v>
      </c>
      <c r="Z13" s="43" t="s">
        <v>52</v>
      </c>
      <c r="AA13" s="43" t="s">
        <v>52</v>
      </c>
      <c r="AB13" s="43" t="s">
        <v>52</v>
      </c>
      <c r="AD13" s="43">
        <v>1</v>
      </c>
      <c r="AE13" s="43">
        <v>1</v>
      </c>
      <c r="AF13" s="43">
        <v>1</v>
      </c>
      <c r="AG13" s="43">
        <v>1</v>
      </c>
      <c r="AH13" s="43">
        <v>1</v>
      </c>
      <c r="AI13" s="43">
        <v>1</v>
      </c>
      <c r="AJ13" s="43">
        <v>1</v>
      </c>
      <c r="AK13" s="43">
        <v>1</v>
      </c>
      <c r="AL13" s="43" t="s">
        <v>52</v>
      </c>
      <c r="AM13" s="43" t="s">
        <v>52</v>
      </c>
      <c r="AN13" s="43" t="s">
        <v>52</v>
      </c>
      <c r="AO13" s="43" t="s">
        <v>52</v>
      </c>
      <c r="AQ13" s="43"/>
      <c r="AR13" s="56"/>
      <c r="AS13" s="56">
        <v>1</v>
      </c>
      <c r="AT13" s="56"/>
      <c r="AU13" s="56"/>
      <c r="AV13" s="56">
        <v>1</v>
      </c>
      <c r="AW13" s="56"/>
    </row>
    <row r="14" spans="1:49" ht="12" x14ac:dyDescent="0.2">
      <c r="A14" s="56">
        <v>212873</v>
      </c>
      <c r="B14" s="68" t="s">
        <v>119</v>
      </c>
      <c r="C14" s="42">
        <v>2012</v>
      </c>
      <c r="D14" s="43">
        <v>37</v>
      </c>
      <c r="E14" s="43">
        <v>31</v>
      </c>
      <c r="F14" s="43">
        <v>27</v>
      </c>
      <c r="G14" s="43">
        <v>25</v>
      </c>
      <c r="H14" s="43">
        <v>25</v>
      </c>
      <c r="I14" s="39">
        <v>18</v>
      </c>
      <c r="J14" s="43">
        <v>13</v>
      </c>
      <c r="K14" s="43">
        <v>12</v>
      </c>
      <c r="L14" s="43">
        <v>12</v>
      </c>
      <c r="M14" s="43">
        <v>9</v>
      </c>
      <c r="N14" s="43">
        <v>0</v>
      </c>
      <c r="O14" s="43">
        <v>0</v>
      </c>
      <c r="Q14" s="43">
        <v>1</v>
      </c>
      <c r="R14" s="43">
        <v>1</v>
      </c>
      <c r="S14" s="43" t="s">
        <v>52</v>
      </c>
      <c r="T14" s="43">
        <v>2</v>
      </c>
      <c r="U14" s="43" t="s">
        <v>52</v>
      </c>
      <c r="V14" s="43">
        <v>2</v>
      </c>
      <c r="W14" s="43" t="s">
        <v>52</v>
      </c>
      <c r="X14" s="43" t="s">
        <v>52</v>
      </c>
      <c r="Y14" s="43" t="s">
        <v>52</v>
      </c>
      <c r="Z14" s="43" t="s">
        <v>52</v>
      </c>
      <c r="AA14" s="43" t="s">
        <v>52</v>
      </c>
      <c r="AB14" s="43" t="s">
        <v>52</v>
      </c>
      <c r="AD14" s="43">
        <v>1</v>
      </c>
      <c r="AE14" s="43">
        <v>1</v>
      </c>
      <c r="AF14" s="43">
        <v>1</v>
      </c>
      <c r="AG14" s="43">
        <v>1</v>
      </c>
      <c r="AH14" s="43">
        <v>1</v>
      </c>
      <c r="AI14" s="43">
        <v>1</v>
      </c>
      <c r="AJ14" s="43">
        <v>1</v>
      </c>
      <c r="AK14" s="43">
        <v>1</v>
      </c>
      <c r="AL14" s="43">
        <v>1</v>
      </c>
      <c r="AM14" s="43">
        <v>1</v>
      </c>
      <c r="AN14" s="43" t="s">
        <v>52</v>
      </c>
      <c r="AO14" s="43" t="s">
        <v>52</v>
      </c>
      <c r="AQ14" s="43"/>
      <c r="AR14" s="56"/>
      <c r="AS14" s="56">
        <v>1</v>
      </c>
      <c r="AT14" s="56"/>
      <c r="AU14" s="56"/>
      <c r="AV14" s="56">
        <v>1</v>
      </c>
      <c r="AW14" s="56"/>
    </row>
    <row r="15" spans="1:49" ht="12" x14ac:dyDescent="0.2">
      <c r="A15" s="56">
        <v>297058</v>
      </c>
      <c r="B15" s="68" t="s">
        <v>120</v>
      </c>
      <c r="C15" s="42">
        <v>2016</v>
      </c>
      <c r="D15" s="43">
        <v>25</v>
      </c>
      <c r="E15" s="43">
        <v>28</v>
      </c>
      <c r="F15" s="43">
        <v>26</v>
      </c>
      <c r="G15" s="43">
        <v>17</v>
      </c>
      <c r="H15" s="43">
        <v>10</v>
      </c>
      <c r="I15" s="39">
        <v>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Q15" s="43">
        <v>0</v>
      </c>
      <c r="R15" s="43" t="s">
        <v>52</v>
      </c>
      <c r="S15" s="43" t="s">
        <v>52</v>
      </c>
      <c r="T15" s="43" t="s">
        <v>52</v>
      </c>
      <c r="U15" s="43" t="s">
        <v>52</v>
      </c>
      <c r="V15" s="43" t="s">
        <v>52</v>
      </c>
      <c r="W15" s="43" t="s">
        <v>52</v>
      </c>
      <c r="X15" s="43" t="s">
        <v>52</v>
      </c>
      <c r="Y15" s="43" t="s">
        <v>52</v>
      </c>
      <c r="Z15" s="43" t="s">
        <v>52</v>
      </c>
      <c r="AA15" s="43" t="s">
        <v>52</v>
      </c>
      <c r="AB15" s="43" t="s">
        <v>52</v>
      </c>
      <c r="AD15" s="43">
        <v>1</v>
      </c>
      <c r="AE15" s="43">
        <v>1</v>
      </c>
      <c r="AF15" s="43">
        <v>1</v>
      </c>
      <c r="AG15" s="43">
        <v>1</v>
      </c>
      <c r="AH15" s="43">
        <v>1</v>
      </c>
      <c r="AI15" s="43">
        <v>1</v>
      </c>
      <c r="AJ15" s="43" t="s">
        <v>52</v>
      </c>
      <c r="AK15" s="43" t="s">
        <v>52</v>
      </c>
      <c r="AL15" s="43" t="s">
        <v>52</v>
      </c>
      <c r="AM15" s="43" t="s">
        <v>52</v>
      </c>
      <c r="AN15" s="43" t="s">
        <v>52</v>
      </c>
      <c r="AO15" s="43" t="s">
        <v>52</v>
      </c>
      <c r="AQ15" s="43"/>
      <c r="AR15" s="56"/>
      <c r="AS15" s="56">
        <v>1</v>
      </c>
      <c r="AT15" s="56">
        <v>1</v>
      </c>
      <c r="AU15" s="56"/>
      <c r="AV15" s="56">
        <v>1</v>
      </c>
      <c r="AW15" s="56"/>
    </row>
    <row r="16" spans="1:49" ht="12" x14ac:dyDescent="0.2">
      <c r="A16" s="56">
        <v>425899</v>
      </c>
      <c r="B16" s="69" t="s">
        <v>121</v>
      </c>
      <c r="C16" s="57">
        <v>2021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D16" s="43">
        <v>1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Q16" s="43"/>
      <c r="AR16" s="56"/>
      <c r="AS16" s="56">
        <v>1</v>
      </c>
      <c r="AT16" s="56"/>
      <c r="AU16" s="56"/>
      <c r="AV16" s="56">
        <v>1</v>
      </c>
      <c r="AW16" s="56"/>
    </row>
    <row r="17" spans="1:49" ht="12" x14ac:dyDescent="0.2">
      <c r="A17" s="56">
        <v>261344</v>
      </c>
      <c r="B17" s="68" t="s">
        <v>122</v>
      </c>
      <c r="C17" s="42">
        <v>2014</v>
      </c>
      <c r="D17" s="43">
        <v>12</v>
      </c>
      <c r="E17" s="43">
        <v>10</v>
      </c>
      <c r="F17" s="43">
        <v>7</v>
      </c>
      <c r="G17" s="43">
        <v>10</v>
      </c>
      <c r="H17" s="43">
        <v>8</v>
      </c>
      <c r="I17" s="39">
        <v>6</v>
      </c>
      <c r="J17" s="43">
        <v>4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Q17" s="43">
        <v>0</v>
      </c>
      <c r="R17" s="43" t="s">
        <v>52</v>
      </c>
      <c r="S17" s="43" t="s">
        <v>52</v>
      </c>
      <c r="T17" s="43" t="s">
        <v>52</v>
      </c>
      <c r="U17" s="43" t="s">
        <v>52</v>
      </c>
      <c r="V17" s="43" t="s">
        <v>52</v>
      </c>
      <c r="W17" s="43" t="s">
        <v>52</v>
      </c>
      <c r="X17" s="43" t="s">
        <v>52</v>
      </c>
      <c r="Y17" s="43" t="s">
        <v>52</v>
      </c>
      <c r="Z17" s="43" t="s">
        <v>52</v>
      </c>
      <c r="AA17" s="43" t="s">
        <v>52</v>
      </c>
      <c r="AB17" s="43" t="s">
        <v>52</v>
      </c>
      <c r="AD17" s="43">
        <v>1</v>
      </c>
      <c r="AE17" s="43">
        <v>1</v>
      </c>
      <c r="AF17" s="43">
        <v>1</v>
      </c>
      <c r="AG17" s="43">
        <v>1</v>
      </c>
      <c r="AH17" s="43">
        <v>1</v>
      </c>
      <c r="AI17" s="43">
        <v>1</v>
      </c>
      <c r="AJ17" s="43">
        <v>1</v>
      </c>
      <c r="AK17" s="43">
        <v>1</v>
      </c>
      <c r="AL17" s="43" t="s">
        <v>52</v>
      </c>
      <c r="AM17" s="43" t="s">
        <v>52</v>
      </c>
      <c r="AN17" s="43" t="s">
        <v>52</v>
      </c>
      <c r="AO17" s="43" t="s">
        <v>52</v>
      </c>
      <c r="AQ17" s="43"/>
      <c r="AR17" s="56"/>
      <c r="AS17" s="56">
        <v>1</v>
      </c>
      <c r="AT17" s="56"/>
      <c r="AU17" s="56"/>
      <c r="AV17" s="56">
        <v>1</v>
      </c>
      <c r="AW17" s="56"/>
    </row>
    <row r="18" spans="1:49" ht="12" x14ac:dyDescent="0.2">
      <c r="A18" s="56">
        <v>420949</v>
      </c>
      <c r="B18" s="68" t="s">
        <v>123</v>
      </c>
      <c r="C18" s="84">
        <v>2020</v>
      </c>
      <c r="D18" s="43">
        <v>12</v>
      </c>
      <c r="E18" s="43">
        <v>0</v>
      </c>
      <c r="F18" s="43">
        <v>0</v>
      </c>
      <c r="G18" s="43">
        <v>0</v>
      </c>
      <c r="H18" s="43">
        <v>0</v>
      </c>
      <c r="I18" s="39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Q18" s="43">
        <v>0</v>
      </c>
      <c r="R18" s="43" t="s">
        <v>52</v>
      </c>
      <c r="S18" s="43" t="s">
        <v>52</v>
      </c>
      <c r="T18" s="43" t="s">
        <v>52</v>
      </c>
      <c r="U18" s="43" t="s">
        <v>52</v>
      </c>
      <c r="V18" s="43" t="s">
        <v>52</v>
      </c>
      <c r="W18" s="43" t="s">
        <v>52</v>
      </c>
      <c r="X18" s="43" t="s">
        <v>52</v>
      </c>
      <c r="Y18" s="43" t="s">
        <v>52</v>
      </c>
      <c r="Z18" s="43" t="s">
        <v>52</v>
      </c>
      <c r="AA18" s="43" t="s">
        <v>52</v>
      </c>
      <c r="AB18" s="43" t="s">
        <v>52</v>
      </c>
      <c r="AD18" s="43">
        <v>1</v>
      </c>
      <c r="AE18" s="43">
        <v>1</v>
      </c>
      <c r="AF18" s="43" t="s">
        <v>52</v>
      </c>
      <c r="AG18" s="43" t="s">
        <v>52</v>
      </c>
      <c r="AH18" s="43" t="s">
        <v>52</v>
      </c>
      <c r="AI18" s="43" t="s">
        <v>52</v>
      </c>
      <c r="AJ18" s="43" t="s">
        <v>52</v>
      </c>
      <c r="AK18" s="43" t="s">
        <v>52</v>
      </c>
      <c r="AL18" s="43" t="s">
        <v>52</v>
      </c>
      <c r="AM18" s="43" t="s">
        <v>52</v>
      </c>
      <c r="AN18" s="43" t="s">
        <v>52</v>
      </c>
      <c r="AO18" s="43" t="s">
        <v>52</v>
      </c>
      <c r="AQ18" s="56"/>
      <c r="AR18" s="56"/>
      <c r="AS18" s="56">
        <v>1</v>
      </c>
      <c r="AT18" s="56"/>
      <c r="AU18" s="56"/>
      <c r="AV18" s="56">
        <v>1</v>
      </c>
      <c r="AW18" s="56"/>
    </row>
    <row r="19" spans="1:49" ht="12" x14ac:dyDescent="0.2">
      <c r="A19" s="56">
        <v>261345</v>
      </c>
      <c r="B19" s="69" t="s">
        <v>124</v>
      </c>
      <c r="C19" s="57">
        <v>2014</v>
      </c>
      <c r="D19" s="43">
        <v>12</v>
      </c>
      <c r="E19" s="43">
        <v>10</v>
      </c>
      <c r="F19" s="43">
        <v>10</v>
      </c>
      <c r="G19" s="43">
        <v>3</v>
      </c>
      <c r="H19" s="43">
        <v>3</v>
      </c>
      <c r="I19" s="43">
        <v>3</v>
      </c>
      <c r="J19" s="43">
        <v>3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Q19" s="43">
        <v>1</v>
      </c>
      <c r="R19" s="43" t="s">
        <v>52</v>
      </c>
      <c r="S19" s="43" t="s">
        <v>52</v>
      </c>
      <c r="T19" s="43" t="s">
        <v>52</v>
      </c>
      <c r="U19" s="43" t="s">
        <v>52</v>
      </c>
      <c r="V19" s="43" t="s">
        <v>52</v>
      </c>
      <c r="W19" s="43" t="s">
        <v>52</v>
      </c>
      <c r="X19" s="43" t="s">
        <v>52</v>
      </c>
      <c r="Y19" s="43" t="s">
        <v>52</v>
      </c>
      <c r="Z19" s="43" t="s">
        <v>52</v>
      </c>
      <c r="AA19" s="43" t="s">
        <v>52</v>
      </c>
      <c r="AB19" s="43" t="s">
        <v>52</v>
      </c>
      <c r="AD19" s="43">
        <v>1</v>
      </c>
      <c r="AE19" s="43">
        <v>1</v>
      </c>
      <c r="AF19" s="43">
        <v>1</v>
      </c>
      <c r="AG19" s="43">
        <v>1</v>
      </c>
      <c r="AH19" s="43">
        <v>1</v>
      </c>
      <c r="AI19" s="43">
        <v>1</v>
      </c>
      <c r="AJ19" s="43">
        <v>1</v>
      </c>
      <c r="AK19" s="43">
        <v>1</v>
      </c>
      <c r="AL19" s="43" t="s">
        <v>52</v>
      </c>
      <c r="AM19" s="43" t="s">
        <v>52</v>
      </c>
      <c r="AN19" s="43" t="s">
        <v>52</v>
      </c>
      <c r="AO19" s="43" t="s">
        <v>52</v>
      </c>
      <c r="AQ19" s="43"/>
      <c r="AR19" s="56"/>
      <c r="AS19" s="56">
        <v>1</v>
      </c>
      <c r="AT19" s="56"/>
      <c r="AU19" s="56"/>
      <c r="AV19" s="56">
        <v>1</v>
      </c>
      <c r="AW19" s="56"/>
    </row>
    <row r="20" spans="1:49" ht="12" x14ac:dyDescent="0.2">
      <c r="A20" s="56">
        <v>296979</v>
      </c>
      <c r="B20" s="69" t="s">
        <v>125</v>
      </c>
      <c r="C20" s="89">
        <v>2016</v>
      </c>
      <c r="D20" s="43">
        <v>23</v>
      </c>
      <c r="E20" s="43">
        <v>15</v>
      </c>
      <c r="F20" s="43">
        <v>16</v>
      </c>
      <c r="G20" s="43">
        <v>6</v>
      </c>
      <c r="H20" s="43">
        <v>2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Q20" s="43">
        <v>0</v>
      </c>
      <c r="R20" s="43" t="s">
        <v>52</v>
      </c>
      <c r="S20" s="43" t="s">
        <v>52</v>
      </c>
      <c r="T20" s="43" t="s">
        <v>52</v>
      </c>
      <c r="U20" s="43" t="s">
        <v>52</v>
      </c>
      <c r="V20" s="43" t="s">
        <v>52</v>
      </c>
      <c r="W20" s="43" t="s">
        <v>52</v>
      </c>
      <c r="X20" s="43" t="s">
        <v>52</v>
      </c>
      <c r="Y20" s="43" t="s">
        <v>52</v>
      </c>
      <c r="Z20" s="43" t="s">
        <v>52</v>
      </c>
      <c r="AA20" s="43" t="s">
        <v>52</v>
      </c>
      <c r="AB20" s="43" t="s">
        <v>52</v>
      </c>
      <c r="AD20" s="43">
        <v>1</v>
      </c>
      <c r="AE20" s="43">
        <v>1</v>
      </c>
      <c r="AF20" s="43">
        <v>1</v>
      </c>
      <c r="AG20" s="43">
        <v>1</v>
      </c>
      <c r="AH20" s="43">
        <v>1</v>
      </c>
      <c r="AI20" s="43">
        <v>1</v>
      </c>
      <c r="AJ20" s="43" t="s">
        <v>52</v>
      </c>
      <c r="AK20" s="43" t="s">
        <v>52</v>
      </c>
      <c r="AL20" s="43" t="s">
        <v>52</v>
      </c>
      <c r="AM20" s="43" t="s">
        <v>52</v>
      </c>
      <c r="AN20" s="43" t="s">
        <v>52</v>
      </c>
      <c r="AO20" s="43" t="s">
        <v>52</v>
      </c>
      <c r="AQ20" s="56"/>
      <c r="AR20" s="56"/>
      <c r="AS20" s="56">
        <v>1</v>
      </c>
      <c r="AT20" s="56"/>
      <c r="AU20" s="56"/>
      <c r="AV20" s="56">
        <v>1</v>
      </c>
      <c r="AW20" s="56"/>
    </row>
    <row r="21" spans="1:49" ht="12" x14ac:dyDescent="0.2">
      <c r="A21" s="56">
        <v>420594</v>
      </c>
      <c r="B21" s="68" t="s">
        <v>126</v>
      </c>
      <c r="C21" s="42">
        <v>2020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39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Q21" s="43">
        <v>0</v>
      </c>
      <c r="R21" s="43" t="s">
        <v>52</v>
      </c>
      <c r="S21" s="43" t="s">
        <v>52</v>
      </c>
      <c r="T21" s="43" t="s">
        <v>52</v>
      </c>
      <c r="U21" s="43" t="s">
        <v>52</v>
      </c>
      <c r="V21" s="43" t="s">
        <v>52</v>
      </c>
      <c r="W21" s="43" t="s">
        <v>52</v>
      </c>
      <c r="X21" s="43" t="s">
        <v>52</v>
      </c>
      <c r="Y21" s="43" t="s">
        <v>52</v>
      </c>
      <c r="Z21" s="43" t="s">
        <v>52</v>
      </c>
      <c r="AA21" s="43" t="s">
        <v>52</v>
      </c>
      <c r="AB21" s="43" t="s">
        <v>52</v>
      </c>
      <c r="AD21" s="43">
        <v>1</v>
      </c>
      <c r="AE21" s="43">
        <v>1</v>
      </c>
      <c r="AF21" s="43" t="s">
        <v>52</v>
      </c>
      <c r="AG21" s="43" t="s">
        <v>52</v>
      </c>
      <c r="AH21" s="43" t="s">
        <v>52</v>
      </c>
      <c r="AI21" s="43" t="s">
        <v>52</v>
      </c>
      <c r="AJ21" s="43" t="s">
        <v>52</v>
      </c>
      <c r="AK21" s="43" t="s">
        <v>52</v>
      </c>
      <c r="AL21" s="43" t="s">
        <v>52</v>
      </c>
      <c r="AM21" s="43" t="s">
        <v>52</v>
      </c>
      <c r="AN21" s="43" t="s">
        <v>52</v>
      </c>
      <c r="AO21" s="43" t="s">
        <v>52</v>
      </c>
      <c r="AQ21" s="43"/>
      <c r="AR21" s="56">
        <v>1</v>
      </c>
      <c r="AS21" s="56">
        <v>1</v>
      </c>
      <c r="AT21" s="56"/>
      <c r="AU21" s="56"/>
      <c r="AV21" s="56">
        <v>1</v>
      </c>
      <c r="AW21" s="56"/>
    </row>
    <row r="22" spans="1:49" ht="12" x14ac:dyDescent="0.2">
      <c r="A22" s="56">
        <v>420592</v>
      </c>
      <c r="B22" s="68" t="s">
        <v>127</v>
      </c>
      <c r="C22" s="42">
        <v>2013</v>
      </c>
      <c r="D22" s="43">
        <v>25</v>
      </c>
      <c r="E22" s="43">
        <v>23</v>
      </c>
      <c r="F22" s="43">
        <v>16</v>
      </c>
      <c r="G22" s="43">
        <v>14</v>
      </c>
      <c r="H22" s="43">
        <v>14</v>
      </c>
      <c r="I22" s="39">
        <v>13</v>
      </c>
      <c r="J22" s="43">
        <v>10</v>
      </c>
      <c r="K22" s="43">
        <v>5</v>
      </c>
      <c r="L22" s="43">
        <v>1</v>
      </c>
      <c r="M22" s="43">
        <v>0</v>
      </c>
      <c r="N22" s="43">
        <v>0</v>
      </c>
      <c r="O22" s="43">
        <v>0</v>
      </c>
      <c r="Q22" s="43">
        <v>1</v>
      </c>
      <c r="R22" s="43">
        <v>1</v>
      </c>
      <c r="S22" s="43" t="s">
        <v>52</v>
      </c>
      <c r="T22" s="43">
        <v>2</v>
      </c>
      <c r="U22" s="43" t="s">
        <v>52</v>
      </c>
      <c r="V22" s="43" t="s">
        <v>52</v>
      </c>
      <c r="W22" s="43" t="s">
        <v>52</v>
      </c>
      <c r="X22" s="43" t="s">
        <v>52</v>
      </c>
      <c r="Y22" s="43" t="s">
        <v>52</v>
      </c>
      <c r="Z22" s="43" t="s">
        <v>52</v>
      </c>
      <c r="AA22" s="43" t="s">
        <v>52</v>
      </c>
      <c r="AB22" s="43" t="s">
        <v>52</v>
      </c>
      <c r="AD22" s="43">
        <v>1</v>
      </c>
      <c r="AE22" s="43">
        <v>1</v>
      </c>
      <c r="AF22" s="43">
        <v>1</v>
      </c>
      <c r="AG22" s="43">
        <v>1</v>
      </c>
      <c r="AH22" s="43">
        <v>1</v>
      </c>
      <c r="AI22" s="43">
        <v>1</v>
      </c>
      <c r="AJ22" s="43">
        <v>1</v>
      </c>
      <c r="AK22" s="43">
        <v>1</v>
      </c>
      <c r="AL22" s="43">
        <v>1</v>
      </c>
      <c r="AM22" s="43" t="s">
        <v>52</v>
      </c>
      <c r="AN22" s="43" t="s">
        <v>52</v>
      </c>
      <c r="AO22" s="43" t="s">
        <v>52</v>
      </c>
      <c r="AQ22" s="43"/>
      <c r="AR22" s="56"/>
      <c r="AS22" s="56">
        <v>1</v>
      </c>
      <c r="AT22" s="56"/>
      <c r="AU22" s="56"/>
      <c r="AV22" s="56">
        <v>1</v>
      </c>
      <c r="AW22" s="56"/>
    </row>
    <row r="23" spans="1:49" ht="12" x14ac:dyDescent="0.3">
      <c r="A23" s="56"/>
      <c r="B23" s="68"/>
      <c r="C23" s="42"/>
      <c r="D23" s="43"/>
      <c r="E23" s="43"/>
      <c r="F23" s="43"/>
      <c r="G23" s="43"/>
      <c r="H23" s="43"/>
      <c r="I23" s="39"/>
      <c r="J23" s="43"/>
      <c r="K23" s="43"/>
      <c r="L23" s="43"/>
      <c r="M23" s="43"/>
      <c r="N23" s="43"/>
      <c r="O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Q23" s="43"/>
      <c r="AR23" s="56"/>
      <c r="AS23" s="56"/>
      <c r="AT23" s="56"/>
      <c r="AU23" s="56"/>
      <c r="AV23" s="56"/>
      <c r="AW23" s="56"/>
    </row>
    <row r="24" spans="1:49" ht="12" x14ac:dyDescent="0.2">
      <c r="A24" s="56"/>
      <c r="B24" s="68"/>
      <c r="C24" s="42"/>
      <c r="D24" s="43"/>
      <c r="E24" s="43"/>
      <c r="F24" s="43"/>
      <c r="G24" s="43"/>
      <c r="H24" s="43"/>
      <c r="I24" s="39"/>
      <c r="J24" s="43"/>
      <c r="K24" s="43"/>
      <c r="L24" s="43"/>
      <c r="M24" s="43"/>
      <c r="N24" s="43"/>
      <c r="O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Q24" s="43"/>
      <c r="AR24" s="56"/>
      <c r="AS24" s="56"/>
      <c r="AT24" s="56"/>
      <c r="AU24" s="56"/>
      <c r="AV24" s="56"/>
      <c r="AW24" s="56"/>
    </row>
    <row r="25" spans="1:49" ht="12" x14ac:dyDescent="0.2">
      <c r="A25" s="56"/>
      <c r="B25" s="68"/>
      <c r="C25" s="42"/>
      <c r="D25" s="43"/>
      <c r="E25" s="43"/>
      <c r="F25" s="43"/>
      <c r="G25" s="43"/>
      <c r="H25" s="43"/>
      <c r="I25" s="39"/>
      <c r="J25" s="43"/>
      <c r="K25" s="43"/>
      <c r="L25" s="43"/>
      <c r="M25" s="43"/>
      <c r="N25" s="43"/>
      <c r="O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Q25" s="43"/>
      <c r="AR25" s="56"/>
      <c r="AS25" s="56"/>
      <c r="AT25" s="56"/>
      <c r="AU25" s="56"/>
      <c r="AV25" s="56"/>
      <c r="AW25" s="56"/>
    </row>
    <row r="26" spans="1:49" ht="12" x14ac:dyDescent="0.2">
      <c r="A26" s="56"/>
      <c r="B26" s="68"/>
      <c r="C26" s="42"/>
      <c r="D26" s="43"/>
      <c r="E26" s="43"/>
      <c r="F26" s="43"/>
      <c r="G26" s="43"/>
      <c r="H26" s="43"/>
      <c r="I26" s="39"/>
      <c r="J26" s="43"/>
      <c r="K26" s="43"/>
      <c r="L26" s="43"/>
      <c r="M26" s="43"/>
      <c r="N26" s="43"/>
      <c r="O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Q26" s="43"/>
      <c r="AR26" s="56"/>
      <c r="AS26" s="56"/>
      <c r="AT26" s="56"/>
      <c r="AU26" s="56"/>
      <c r="AV26" s="56"/>
      <c r="AW26" s="56"/>
    </row>
    <row r="27" spans="1:49" ht="12" x14ac:dyDescent="0.2">
      <c r="A27" s="56"/>
      <c r="B27" s="68"/>
      <c r="C27" s="42"/>
      <c r="D27" s="43"/>
      <c r="E27" s="43"/>
      <c r="F27" s="43"/>
      <c r="G27" s="43"/>
      <c r="H27" s="43"/>
      <c r="I27" s="39"/>
      <c r="J27" s="43"/>
      <c r="K27" s="43"/>
      <c r="L27" s="43"/>
      <c r="M27" s="43"/>
      <c r="N27" s="43"/>
      <c r="O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Q27" s="43"/>
      <c r="AR27" s="56"/>
      <c r="AS27" s="56"/>
      <c r="AT27" s="56"/>
      <c r="AU27" s="56"/>
      <c r="AV27" s="56"/>
      <c r="AW27" s="56"/>
    </row>
    <row r="28" spans="1:49" ht="12" x14ac:dyDescent="0.2">
      <c r="A28" s="56"/>
      <c r="B28" s="68"/>
      <c r="C28" s="42"/>
      <c r="D28" s="43"/>
      <c r="E28" s="43"/>
      <c r="F28" s="43"/>
      <c r="G28" s="43"/>
      <c r="H28" s="43"/>
      <c r="I28" s="39"/>
      <c r="J28" s="43"/>
      <c r="K28" s="43"/>
      <c r="L28" s="43"/>
      <c r="M28" s="43"/>
      <c r="N28" s="43"/>
      <c r="O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Q28" s="43"/>
      <c r="AR28" s="56"/>
      <c r="AS28" s="56"/>
      <c r="AT28" s="56"/>
      <c r="AU28" s="56"/>
      <c r="AV28" s="56"/>
      <c r="AW28" s="56"/>
    </row>
    <row r="29" spans="1:49" ht="12" x14ac:dyDescent="0.2">
      <c r="A29" s="56"/>
      <c r="B29" s="68"/>
      <c r="C29" s="42"/>
      <c r="D29" s="43"/>
      <c r="E29" s="43"/>
      <c r="F29" s="43"/>
      <c r="G29" s="43"/>
      <c r="H29" s="43"/>
      <c r="I29" s="39"/>
      <c r="J29" s="43"/>
      <c r="K29" s="43"/>
      <c r="L29" s="43"/>
      <c r="M29" s="43"/>
      <c r="N29" s="43"/>
      <c r="O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Q29" s="43"/>
      <c r="AR29" s="56"/>
      <c r="AS29" s="56"/>
      <c r="AT29" s="56"/>
      <c r="AU29" s="56"/>
      <c r="AV29" s="56"/>
      <c r="AW29" s="56"/>
    </row>
    <row r="30" spans="1:49" ht="12" x14ac:dyDescent="0.2">
      <c r="A30" s="56"/>
      <c r="B30" s="68"/>
      <c r="C30" s="42"/>
      <c r="D30" s="43"/>
      <c r="E30" s="43"/>
      <c r="F30" s="43"/>
      <c r="G30" s="43"/>
      <c r="H30" s="43"/>
      <c r="I30" s="39"/>
      <c r="J30" s="43"/>
      <c r="K30" s="43"/>
      <c r="L30" s="43"/>
      <c r="M30" s="43"/>
      <c r="N30" s="43"/>
      <c r="O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Q30" s="43"/>
      <c r="AR30" s="56"/>
      <c r="AS30" s="56"/>
      <c r="AT30" s="56"/>
      <c r="AU30" s="56"/>
      <c r="AV30" s="56"/>
      <c r="AW30" s="56"/>
    </row>
    <row r="31" spans="1:49" ht="12" x14ac:dyDescent="0.2">
      <c r="A31" s="56"/>
      <c r="B31" s="68"/>
      <c r="C31" s="42"/>
      <c r="D31" s="43"/>
      <c r="E31" s="43"/>
      <c r="F31" s="43"/>
      <c r="G31" s="43"/>
      <c r="H31" s="43"/>
      <c r="I31" s="39"/>
      <c r="J31" s="43"/>
      <c r="K31" s="43"/>
      <c r="L31" s="43"/>
      <c r="M31" s="43"/>
      <c r="N31" s="43"/>
      <c r="O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Q31" s="43"/>
      <c r="AR31" s="56"/>
      <c r="AS31" s="56"/>
      <c r="AT31" s="56"/>
      <c r="AU31" s="56"/>
      <c r="AV31" s="56"/>
      <c r="AW31" s="56"/>
    </row>
    <row r="32" spans="1:49" ht="12" x14ac:dyDescent="0.2">
      <c r="A32" s="56"/>
      <c r="B32" s="68"/>
      <c r="C32" s="42"/>
      <c r="D32" s="43"/>
      <c r="E32" s="43"/>
      <c r="F32" s="43"/>
      <c r="G32" s="43"/>
      <c r="H32" s="43"/>
      <c r="I32" s="39"/>
      <c r="J32" s="43"/>
      <c r="K32" s="43"/>
      <c r="L32" s="43"/>
      <c r="M32" s="43"/>
      <c r="N32" s="43"/>
      <c r="O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Q32" s="43"/>
      <c r="AR32" s="56"/>
      <c r="AS32" s="56"/>
      <c r="AT32" s="56"/>
      <c r="AU32" s="56"/>
      <c r="AV32" s="56"/>
      <c r="AW32" s="56"/>
    </row>
    <row r="33" spans="1:49" ht="12" x14ac:dyDescent="0.2">
      <c r="A33" s="56"/>
      <c r="B33" s="68"/>
      <c r="C33" s="42"/>
      <c r="D33" s="43"/>
      <c r="E33" s="43"/>
      <c r="F33" s="43"/>
      <c r="G33" s="43"/>
      <c r="H33" s="43"/>
      <c r="I33" s="39"/>
      <c r="J33" s="43"/>
      <c r="K33" s="43"/>
      <c r="L33" s="43"/>
      <c r="M33" s="43"/>
      <c r="N33" s="43"/>
      <c r="O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Q33" s="43"/>
      <c r="AR33" s="56"/>
      <c r="AS33" s="56"/>
      <c r="AT33" s="56"/>
      <c r="AU33" s="56"/>
      <c r="AV33" s="56"/>
      <c r="AW33" s="56"/>
    </row>
    <row r="34" spans="1:49" ht="12" x14ac:dyDescent="0.2">
      <c r="A34" s="56"/>
      <c r="B34" s="68"/>
      <c r="C34" s="42"/>
      <c r="D34" s="43"/>
      <c r="E34" s="43"/>
      <c r="F34" s="43"/>
      <c r="G34" s="43"/>
      <c r="H34" s="43"/>
      <c r="I34" s="39"/>
      <c r="J34" s="43"/>
      <c r="K34" s="43"/>
      <c r="L34" s="43"/>
      <c r="M34" s="43"/>
      <c r="N34" s="43"/>
      <c r="O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Q34" s="43"/>
      <c r="AR34" s="56"/>
      <c r="AS34" s="56"/>
      <c r="AT34" s="56"/>
      <c r="AU34" s="56"/>
      <c r="AV34" s="56"/>
      <c r="AW34" s="56"/>
    </row>
    <row r="35" spans="1:49" ht="12" x14ac:dyDescent="0.2">
      <c r="A35" s="56"/>
      <c r="B35" s="68"/>
      <c r="C35" s="42"/>
      <c r="D35" s="43"/>
      <c r="E35" s="43"/>
      <c r="F35" s="43"/>
      <c r="G35" s="43"/>
      <c r="H35" s="43"/>
      <c r="I35" s="39"/>
      <c r="J35" s="43"/>
      <c r="K35" s="43"/>
      <c r="L35" s="43"/>
      <c r="M35" s="43"/>
      <c r="N35" s="43"/>
      <c r="O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Q35" s="43"/>
      <c r="AR35" s="56"/>
      <c r="AS35" s="56"/>
      <c r="AT35" s="56"/>
      <c r="AU35" s="56"/>
      <c r="AV35" s="56"/>
      <c r="AW35" s="56"/>
    </row>
    <row r="36" spans="1:49" ht="12" x14ac:dyDescent="0.2">
      <c r="A36" s="56"/>
      <c r="B36" s="68"/>
      <c r="C36" s="42"/>
      <c r="D36" s="43"/>
      <c r="E36" s="43"/>
      <c r="F36" s="43"/>
      <c r="G36" s="43"/>
      <c r="H36" s="43"/>
      <c r="I36" s="39"/>
      <c r="J36" s="43"/>
      <c r="K36" s="43"/>
      <c r="L36" s="43"/>
      <c r="M36" s="43"/>
      <c r="N36" s="43"/>
      <c r="O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Q36" s="43"/>
      <c r="AR36" s="56"/>
      <c r="AS36" s="56"/>
      <c r="AT36" s="56"/>
      <c r="AU36" s="56"/>
      <c r="AV36" s="56"/>
      <c r="AW36" s="56"/>
    </row>
    <row r="37" spans="1:49" ht="12" x14ac:dyDescent="0.2">
      <c r="A37" s="56"/>
      <c r="B37" s="68"/>
      <c r="C37" s="42"/>
      <c r="D37" s="43"/>
      <c r="E37" s="43"/>
      <c r="F37" s="43"/>
      <c r="G37" s="43"/>
      <c r="H37" s="43"/>
      <c r="I37" s="39"/>
      <c r="J37" s="43"/>
      <c r="K37" s="43"/>
      <c r="L37" s="43"/>
      <c r="M37" s="43"/>
      <c r="N37" s="43"/>
      <c r="O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Q37" s="43"/>
      <c r="AR37" s="56"/>
      <c r="AS37" s="56"/>
      <c r="AT37" s="56"/>
      <c r="AU37" s="56"/>
      <c r="AV37" s="56"/>
      <c r="AW37" s="56"/>
    </row>
    <row r="38" spans="1:49" ht="12" x14ac:dyDescent="0.2">
      <c r="A38" s="56"/>
      <c r="B38" s="68"/>
      <c r="C38" s="42"/>
      <c r="D38" s="43"/>
      <c r="E38" s="43"/>
      <c r="F38" s="43"/>
      <c r="G38" s="43"/>
      <c r="H38" s="43"/>
      <c r="I38" s="39"/>
      <c r="J38" s="43"/>
      <c r="K38" s="43"/>
      <c r="L38" s="43"/>
      <c r="M38" s="43"/>
      <c r="N38" s="43"/>
      <c r="O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Q38" s="43"/>
      <c r="AR38" s="56"/>
      <c r="AS38" s="56"/>
      <c r="AT38" s="56"/>
      <c r="AU38" s="56"/>
      <c r="AV38" s="56"/>
      <c r="AW38" s="56"/>
    </row>
    <row r="39" spans="1:49" ht="12" x14ac:dyDescent="0.2">
      <c r="A39" s="56"/>
      <c r="B39" s="69"/>
      <c r="C39" s="57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Q39" s="43"/>
      <c r="AR39" s="56"/>
      <c r="AS39" s="56"/>
      <c r="AT39" s="56"/>
      <c r="AU39" s="56"/>
      <c r="AV39" s="56"/>
      <c r="AW39" s="56"/>
    </row>
    <row r="40" spans="1:49" ht="12" x14ac:dyDescent="0.2">
      <c r="A40" s="56"/>
      <c r="B40" s="68"/>
      <c r="C40" s="42"/>
      <c r="D40" s="43"/>
      <c r="E40" s="43"/>
      <c r="F40" s="43"/>
      <c r="G40" s="43"/>
      <c r="H40" s="43"/>
      <c r="I40" s="39"/>
      <c r="J40" s="43"/>
      <c r="K40" s="43"/>
      <c r="L40" s="43"/>
      <c r="M40" s="43"/>
      <c r="N40" s="43"/>
      <c r="O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Q40" s="43"/>
      <c r="AR40" s="56"/>
      <c r="AS40" s="56"/>
      <c r="AT40" s="56"/>
      <c r="AU40" s="56"/>
      <c r="AV40" s="56"/>
      <c r="AW40" s="56"/>
    </row>
    <row r="41" spans="1:49" ht="12" x14ac:dyDescent="0.2">
      <c r="A41" s="56"/>
      <c r="B41" s="68"/>
      <c r="C41" s="42"/>
      <c r="D41" s="43"/>
      <c r="E41" s="43"/>
      <c r="F41" s="43"/>
      <c r="G41" s="43"/>
      <c r="H41" s="43"/>
      <c r="I41" s="39"/>
      <c r="J41" s="43"/>
      <c r="K41" s="43"/>
      <c r="L41" s="43"/>
      <c r="M41" s="43"/>
      <c r="N41" s="43"/>
      <c r="O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Q41" s="43"/>
      <c r="AR41" s="56"/>
      <c r="AS41" s="56"/>
      <c r="AT41" s="56"/>
      <c r="AU41" s="56"/>
      <c r="AV41" s="56"/>
      <c r="AW41" s="56"/>
    </row>
    <row r="42" spans="1:49" ht="12" x14ac:dyDescent="0.2">
      <c r="A42" s="56"/>
      <c r="B42" s="69"/>
      <c r="C42" s="57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Q42" s="43"/>
      <c r="AR42" s="56"/>
      <c r="AS42" s="56"/>
      <c r="AT42" s="56"/>
      <c r="AU42" s="56"/>
      <c r="AV42" s="56"/>
      <c r="AW42" s="56"/>
    </row>
    <row r="43" spans="1:49" ht="12" x14ac:dyDescent="0.2">
      <c r="A43" s="56"/>
      <c r="B43" s="68"/>
      <c r="C43" s="42"/>
      <c r="D43" s="43"/>
      <c r="E43" s="43"/>
      <c r="F43" s="43"/>
      <c r="G43" s="43"/>
      <c r="H43" s="43"/>
      <c r="I43" s="39"/>
      <c r="J43" s="43"/>
      <c r="K43" s="43"/>
      <c r="L43" s="43"/>
      <c r="M43" s="43"/>
      <c r="N43" s="43"/>
      <c r="O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Q43" s="43"/>
      <c r="AR43" s="56"/>
      <c r="AS43" s="56"/>
      <c r="AT43" s="56"/>
      <c r="AU43" s="56"/>
      <c r="AV43" s="56"/>
      <c r="AW43" s="56"/>
    </row>
    <row r="44" spans="1:49" ht="12" x14ac:dyDescent="0.2">
      <c r="A44" s="56"/>
      <c r="B44" s="68"/>
      <c r="C44" s="42"/>
      <c r="D44" s="43"/>
      <c r="E44" s="43"/>
      <c r="F44" s="43"/>
      <c r="G44" s="43"/>
      <c r="H44" s="43"/>
      <c r="I44" s="39"/>
      <c r="J44" s="43"/>
      <c r="K44" s="43"/>
      <c r="L44" s="43"/>
      <c r="M44" s="43"/>
      <c r="N44" s="43"/>
      <c r="O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Q44" s="43"/>
      <c r="AR44" s="56"/>
      <c r="AS44" s="56"/>
      <c r="AT44" s="56"/>
      <c r="AU44" s="56"/>
      <c r="AV44" s="56"/>
      <c r="AW44" s="56"/>
    </row>
    <row r="45" spans="1:49" ht="12" x14ac:dyDescent="0.2">
      <c r="A45" s="56"/>
      <c r="B45" s="69"/>
      <c r="C45" s="5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Q45" s="43"/>
      <c r="AR45" s="56"/>
      <c r="AS45" s="56"/>
      <c r="AT45" s="56"/>
      <c r="AU45" s="56"/>
      <c r="AV45" s="56"/>
      <c r="AW45" s="56"/>
    </row>
  </sheetData>
  <sortState ref="A4:AT22">
    <sortCondition ref="B4:B22"/>
  </sortState>
  <mergeCells count="3">
    <mergeCell ref="D1:O1"/>
    <mergeCell ref="Q1:AB1"/>
    <mergeCell ref="AD1:AO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W20"/>
  <sheetViews>
    <sheetView workbookViewId="0">
      <selection activeCell="B5" sqref="B5"/>
    </sheetView>
  </sheetViews>
  <sheetFormatPr defaultRowHeight="15" x14ac:dyDescent="0.25"/>
  <cols>
    <col min="1" max="1" width="15.42578125" style="11" customWidth="1"/>
    <col min="2" max="2" width="8" style="32" customWidth="1"/>
    <col min="3" max="3" width="2.140625" style="32" customWidth="1"/>
    <col min="4" max="5" width="8" style="32" customWidth="1"/>
    <col min="6" max="6" width="2.140625" style="32" customWidth="1"/>
    <col min="7" max="8" width="8" style="32" customWidth="1"/>
    <col min="9" max="9" width="2.140625" style="32" customWidth="1"/>
    <col min="10" max="11" width="8" style="32" customWidth="1"/>
    <col min="12" max="12" width="2.140625" style="32" customWidth="1"/>
    <col min="13" max="13" width="8" style="32" customWidth="1"/>
    <col min="14" max="14" width="8.85546875" style="32" customWidth="1"/>
    <col min="15" max="15" width="2.140625" style="32" customWidth="1"/>
    <col min="16" max="17" width="8" style="32" customWidth="1"/>
    <col min="18" max="18" width="2.140625" style="32" customWidth="1"/>
    <col min="19" max="20" width="8" style="32" customWidth="1"/>
    <col min="21" max="21" width="10.85546875" style="32" customWidth="1"/>
    <col min="22" max="23" width="7.140625" style="32" customWidth="1"/>
    <col min="24" max="24" width="3.28515625" customWidth="1"/>
  </cols>
  <sheetData>
    <row r="1" spans="1:23" ht="30.95" customHeight="1" x14ac:dyDescent="0.25">
      <c r="A1" s="106" t="s">
        <v>55</v>
      </c>
      <c r="B1" s="103" t="s">
        <v>147</v>
      </c>
      <c r="C1" s="125"/>
      <c r="D1" s="103" t="s">
        <v>153</v>
      </c>
      <c r="E1" s="103" t="s">
        <v>138</v>
      </c>
      <c r="F1" s="125"/>
      <c r="G1" s="103" t="s">
        <v>154</v>
      </c>
      <c r="H1" s="103" t="s">
        <v>139</v>
      </c>
      <c r="I1" s="125"/>
      <c r="J1" s="103" t="s">
        <v>143</v>
      </c>
      <c r="K1" s="103" t="s">
        <v>155</v>
      </c>
      <c r="L1" s="125"/>
      <c r="M1" s="103" t="s">
        <v>156</v>
      </c>
      <c r="N1" s="104" t="s">
        <v>158</v>
      </c>
      <c r="O1" s="125"/>
      <c r="P1" s="104" t="s">
        <v>157</v>
      </c>
      <c r="Q1" s="103" t="s">
        <v>141</v>
      </c>
      <c r="R1" s="125"/>
      <c r="S1" s="103" t="s">
        <v>145</v>
      </c>
      <c r="T1" s="103" t="s">
        <v>146</v>
      </c>
    </row>
    <row r="2" spans="1:23" ht="15.95" customHeight="1" x14ac:dyDescent="0.25">
      <c r="A2" s="106" t="s">
        <v>15</v>
      </c>
      <c r="B2" s="77">
        <f>SUM(B3:B4)</f>
        <v>112</v>
      </c>
      <c r="C2" s="126"/>
      <c r="D2" s="77">
        <f t="shared" ref="D2:T2" si="0">SUM(D3:D4)</f>
        <v>88</v>
      </c>
      <c r="E2" s="77">
        <f t="shared" si="0"/>
        <v>24</v>
      </c>
      <c r="F2" s="126">
        <f t="shared" si="0"/>
        <v>0</v>
      </c>
      <c r="G2" s="77">
        <f t="shared" si="0"/>
        <v>95</v>
      </c>
      <c r="H2" s="77">
        <f t="shared" si="0"/>
        <v>17</v>
      </c>
      <c r="I2" s="126">
        <f t="shared" si="0"/>
        <v>0</v>
      </c>
      <c r="J2" s="77">
        <f t="shared" si="0"/>
        <v>84</v>
      </c>
      <c r="K2" s="77">
        <f t="shared" si="0"/>
        <v>28</v>
      </c>
      <c r="L2" s="126">
        <f t="shared" si="0"/>
        <v>0</v>
      </c>
      <c r="M2" s="77">
        <f t="shared" si="0"/>
        <v>46</v>
      </c>
      <c r="N2" s="77">
        <f t="shared" si="0"/>
        <v>16</v>
      </c>
      <c r="O2" s="126">
        <f t="shared" si="0"/>
        <v>0</v>
      </c>
      <c r="P2" s="77">
        <f t="shared" si="0"/>
        <v>56</v>
      </c>
      <c r="Q2" s="77">
        <f t="shared" si="0"/>
        <v>6</v>
      </c>
      <c r="R2" s="126">
        <f t="shared" si="0"/>
        <v>0</v>
      </c>
      <c r="S2" s="77">
        <f t="shared" si="0"/>
        <v>49</v>
      </c>
      <c r="T2" s="77">
        <f t="shared" si="0"/>
        <v>13</v>
      </c>
    </row>
    <row r="3" spans="1:23" s="12" customFormat="1" ht="15.95" customHeight="1" x14ac:dyDescent="0.2">
      <c r="A3" s="18" t="s">
        <v>64</v>
      </c>
      <c r="B3" s="78">
        <f>Lisans!AE3</f>
        <v>50</v>
      </c>
      <c r="C3" s="126"/>
      <c r="D3" s="78">
        <f>B3-E3</f>
        <v>30</v>
      </c>
      <c r="E3" s="78">
        <f>Lisans!AR3</f>
        <v>20</v>
      </c>
      <c r="F3" s="126"/>
      <c r="G3" s="78">
        <f>B3-H3</f>
        <v>36</v>
      </c>
      <c r="H3" s="78">
        <f>Lisans!AS3</f>
        <v>14</v>
      </c>
      <c r="I3" s="126"/>
      <c r="J3" s="78">
        <f>Lisans!AT3</f>
        <v>26</v>
      </c>
      <c r="K3" s="78">
        <f>B3-J3</f>
        <v>24</v>
      </c>
      <c r="L3" s="126"/>
      <c r="M3" s="78"/>
      <c r="N3" s="105"/>
      <c r="O3" s="126"/>
      <c r="P3" s="105"/>
      <c r="Q3" s="105"/>
      <c r="R3" s="126"/>
      <c r="S3" s="105"/>
      <c r="T3" s="105"/>
      <c r="U3" s="32"/>
      <c r="V3" s="32"/>
      <c r="W3" s="32"/>
    </row>
    <row r="4" spans="1:23" ht="15.95" customHeight="1" x14ac:dyDescent="0.25">
      <c r="A4" s="18" t="s">
        <v>61</v>
      </c>
      <c r="B4" s="2">
        <f>SUM(B5:B6)</f>
        <v>62</v>
      </c>
      <c r="C4" s="126"/>
      <c r="D4" s="2">
        <f t="shared" ref="D4:T4" si="1">SUM(D5:D6)</f>
        <v>58</v>
      </c>
      <c r="E4" s="2">
        <f t="shared" si="1"/>
        <v>4</v>
      </c>
      <c r="F4" s="126">
        <f t="shared" si="1"/>
        <v>0</v>
      </c>
      <c r="G4" s="2">
        <f t="shared" si="1"/>
        <v>59</v>
      </c>
      <c r="H4" s="2">
        <f t="shared" si="1"/>
        <v>3</v>
      </c>
      <c r="I4" s="126">
        <f t="shared" si="1"/>
        <v>0</v>
      </c>
      <c r="J4" s="2">
        <f t="shared" si="1"/>
        <v>58</v>
      </c>
      <c r="K4" s="2">
        <f t="shared" si="1"/>
        <v>4</v>
      </c>
      <c r="L4" s="126">
        <f t="shared" si="1"/>
        <v>0</v>
      </c>
      <c r="M4" s="2">
        <f t="shared" si="1"/>
        <v>46</v>
      </c>
      <c r="N4" s="2">
        <f t="shared" si="1"/>
        <v>16</v>
      </c>
      <c r="O4" s="126">
        <f t="shared" si="1"/>
        <v>0</v>
      </c>
      <c r="P4" s="2">
        <f t="shared" si="1"/>
        <v>56</v>
      </c>
      <c r="Q4" s="2">
        <f t="shared" si="1"/>
        <v>6</v>
      </c>
      <c r="R4" s="126">
        <f t="shared" si="1"/>
        <v>0</v>
      </c>
      <c r="S4" s="2">
        <f t="shared" si="1"/>
        <v>49</v>
      </c>
      <c r="T4" s="2">
        <f t="shared" si="1"/>
        <v>13</v>
      </c>
    </row>
    <row r="5" spans="1:23" ht="15.95" customHeight="1" x14ac:dyDescent="0.25">
      <c r="A5" s="107" t="s">
        <v>140</v>
      </c>
      <c r="B5" s="78">
        <f>Lisansüstü!AE4</f>
        <v>43</v>
      </c>
      <c r="C5" s="126"/>
      <c r="D5" s="78">
        <f>B5-E5</f>
        <v>40</v>
      </c>
      <c r="E5" s="78">
        <f>Lisansüstü!AR4</f>
        <v>3</v>
      </c>
      <c r="F5" s="126"/>
      <c r="G5" s="78">
        <f t="shared" ref="G5:G6" si="2">B5-H5</f>
        <v>41</v>
      </c>
      <c r="H5" s="78">
        <f>Lisansüstü!AS4</f>
        <v>2</v>
      </c>
      <c r="I5" s="126"/>
      <c r="J5" s="78">
        <f>Lisansüstü!AT4</f>
        <v>40</v>
      </c>
      <c r="K5" s="78">
        <f t="shared" ref="K5:K6" si="3">B5-J5</f>
        <v>3</v>
      </c>
      <c r="L5" s="126"/>
      <c r="M5" s="78">
        <f>B5-N5</f>
        <v>30</v>
      </c>
      <c r="N5" s="78">
        <f>Lisansüstü!AU4</f>
        <v>13</v>
      </c>
      <c r="O5" s="126"/>
      <c r="P5" s="78">
        <f>B5-Q5</f>
        <v>37</v>
      </c>
      <c r="Q5" s="78">
        <f>Lisansüstü!AV4</f>
        <v>6</v>
      </c>
      <c r="R5" s="126"/>
      <c r="S5" s="78">
        <f>Lisansüstü!AW4</f>
        <v>31</v>
      </c>
      <c r="T5" s="78">
        <f>Lisansüstü!AX4</f>
        <v>12</v>
      </c>
    </row>
    <row r="6" spans="1:23" ht="15.95" customHeight="1" x14ac:dyDescent="0.25">
      <c r="A6" s="107" t="s">
        <v>108</v>
      </c>
      <c r="B6" s="78">
        <f>Dr!AD3</f>
        <v>19</v>
      </c>
      <c r="C6" s="127"/>
      <c r="D6" s="78">
        <f>B6-E6</f>
        <v>18</v>
      </c>
      <c r="E6" s="78">
        <f>Lisansüstü!AR5</f>
        <v>1</v>
      </c>
      <c r="F6" s="127"/>
      <c r="G6" s="78">
        <f t="shared" si="2"/>
        <v>18</v>
      </c>
      <c r="H6" s="78">
        <f>Lisansüstü!AS5</f>
        <v>1</v>
      </c>
      <c r="I6" s="127"/>
      <c r="J6" s="78">
        <f>Lisansüstü!AT5</f>
        <v>18</v>
      </c>
      <c r="K6" s="78">
        <f t="shared" si="3"/>
        <v>1</v>
      </c>
      <c r="L6" s="127"/>
      <c r="M6" s="78">
        <f>B6-N6</f>
        <v>16</v>
      </c>
      <c r="N6" s="78">
        <f>Lisansüstü!AU5</f>
        <v>3</v>
      </c>
      <c r="O6" s="127"/>
      <c r="P6" s="78">
        <f>B6-Q6</f>
        <v>19</v>
      </c>
      <c r="Q6" s="78">
        <f>Lisansüstü!AV5</f>
        <v>0</v>
      </c>
      <c r="R6" s="127"/>
      <c r="S6" s="78">
        <f>Lisansüstü!AW5</f>
        <v>18</v>
      </c>
      <c r="T6" s="78">
        <f>Lisansüstü!AX5</f>
        <v>1</v>
      </c>
    </row>
    <row r="7" spans="1:23" ht="15.95" customHeight="1" x14ac:dyDescent="0.35"/>
    <row r="8" spans="1:23" ht="15.95" customHeight="1" x14ac:dyDescent="0.35"/>
    <row r="9" spans="1:23" ht="15.95" customHeight="1" x14ac:dyDescent="0.35"/>
    <row r="10" spans="1:23" ht="15.95" customHeight="1" x14ac:dyDescent="0.35"/>
    <row r="11" spans="1:23" ht="15.95" customHeight="1" x14ac:dyDescent="0.35"/>
    <row r="12" spans="1:23" ht="15.95" customHeight="1" x14ac:dyDescent="0.35"/>
    <row r="13" spans="1:23" ht="15.95" customHeight="1" x14ac:dyDescent="0.35"/>
    <row r="14" spans="1:23" ht="15.95" customHeight="1" x14ac:dyDescent="0.35"/>
    <row r="15" spans="1:23" ht="15.95" customHeight="1" x14ac:dyDescent="0.35"/>
    <row r="16" spans="1:23" ht="15.95" customHeight="1" x14ac:dyDescent="0.35"/>
    <row r="17" ht="15.95" customHeight="1" x14ac:dyDescent="0.35"/>
    <row r="18" ht="15.95" customHeight="1" x14ac:dyDescent="0.35"/>
    <row r="19" ht="15.95" customHeight="1" x14ac:dyDescent="0.25"/>
    <row r="20" ht="15.95" customHeight="1" x14ac:dyDescent="0.25"/>
  </sheetData>
  <mergeCells count="6">
    <mergeCell ref="R1:R6"/>
    <mergeCell ref="C1:C6"/>
    <mergeCell ref="F1:F6"/>
    <mergeCell ref="I1:I6"/>
    <mergeCell ref="L1:L6"/>
    <mergeCell ref="O1:O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XCF8"/>
  <sheetViews>
    <sheetView zoomScale="85" zoomScaleNormal="85" workbookViewId="0">
      <selection activeCell="AR3" sqref="AR3"/>
    </sheetView>
  </sheetViews>
  <sheetFormatPr defaultRowHeight="15.95" customHeight="1" x14ac:dyDescent="0.2"/>
  <cols>
    <col min="1" max="1" width="9.7109375" style="27" customWidth="1"/>
    <col min="2" max="3" width="7.85546875" style="13" customWidth="1"/>
    <col min="4" max="4" width="8" style="13" bestFit="1" customWidth="1"/>
    <col min="5" max="5" width="7.7109375" style="13" customWidth="1"/>
    <col min="6" max="7" width="8" style="13" customWidth="1"/>
    <col min="8" max="13" width="7.28515625" style="13" customWidth="1"/>
    <col min="14" max="14" width="3.42578125" style="13" customWidth="1"/>
    <col min="15" max="15" width="9.85546875" style="27" customWidth="1"/>
    <col min="16" max="28" width="6.7109375" style="13" customWidth="1"/>
    <col min="29" max="29" width="3" style="13" customWidth="1"/>
    <col min="30" max="30" width="11.28515625" style="27" customWidth="1"/>
    <col min="31" max="42" width="7.28515625" style="13" customWidth="1"/>
    <col min="43" max="43" width="3" style="45" customWidth="1"/>
    <col min="44" max="44" width="8.7109375" style="47"/>
    <col min="45" max="46" width="7.5703125" style="47" customWidth="1"/>
    <col min="47" max="50" width="7.28515625" style="13" customWidth="1"/>
    <col min="51" max="51" width="18.140625" style="27" customWidth="1"/>
    <col min="52" max="63" width="7.28515625" style="13" customWidth="1"/>
    <col min="64" max="64" width="2.85546875" style="13" customWidth="1"/>
    <col min="65" max="65" width="18.140625" style="27" customWidth="1"/>
    <col min="66" max="78" width="6.7109375" style="13" customWidth="1"/>
    <col min="79" max="79" width="3" style="13" customWidth="1"/>
    <col min="80" max="80" width="18.140625" style="27" customWidth="1"/>
    <col min="81" max="92" width="7.28515625" style="13" customWidth="1"/>
    <col min="93" max="93" width="18.140625" style="27" customWidth="1"/>
    <col min="94" max="105" width="7.28515625" style="13" customWidth="1"/>
    <col min="106" max="106" width="2.85546875" style="13" customWidth="1"/>
    <col min="107" max="107" width="18.140625" style="27" customWidth="1"/>
    <col min="108" max="120" width="6.7109375" style="13" customWidth="1"/>
    <col min="121" max="121" width="3" style="13" customWidth="1"/>
    <col min="122" max="122" width="18.140625" style="27" customWidth="1"/>
    <col min="123" max="134" width="7.28515625" style="13" customWidth="1"/>
    <col min="135" max="135" width="18.140625" style="27" customWidth="1"/>
    <col min="136" max="147" width="7.28515625" style="13" customWidth="1"/>
    <col min="148" max="148" width="2.85546875" style="13" customWidth="1"/>
    <col min="149" max="149" width="18.140625" style="27" customWidth="1"/>
    <col min="150" max="162" width="6.7109375" style="13" customWidth="1"/>
    <col min="163" max="163" width="3" style="13" customWidth="1"/>
    <col min="164" max="164" width="18.140625" style="27" customWidth="1"/>
    <col min="165" max="176" width="7.28515625" style="13" customWidth="1"/>
    <col min="177" max="177" width="18.140625" style="27" customWidth="1"/>
    <col min="178" max="189" width="7.28515625" style="13" customWidth="1"/>
    <col min="190" max="190" width="2.85546875" style="13" customWidth="1"/>
    <col min="191" max="191" width="18.140625" style="27" customWidth="1"/>
    <col min="192" max="204" width="6.7109375" style="13" customWidth="1"/>
    <col min="205" max="205" width="3" style="13" customWidth="1"/>
    <col min="206" max="206" width="18.140625" style="27" customWidth="1"/>
    <col min="207" max="218" width="7.28515625" style="13" customWidth="1"/>
    <col min="219" max="219" width="18.140625" style="27" customWidth="1"/>
    <col min="220" max="231" width="7.28515625" style="13" customWidth="1"/>
    <col min="232" max="232" width="2.85546875" style="13" customWidth="1"/>
    <col min="233" max="233" width="18.140625" style="27" customWidth="1"/>
    <col min="234" max="246" width="6.7109375" style="13" customWidth="1"/>
    <col min="247" max="247" width="3" style="13" customWidth="1"/>
    <col min="248" max="248" width="18.140625" style="27" customWidth="1"/>
    <col min="249" max="260" width="7.28515625" style="13" customWidth="1"/>
    <col min="261" max="261" width="18.140625" style="27" customWidth="1"/>
    <col min="262" max="273" width="7.28515625" style="13" customWidth="1"/>
    <col min="274" max="274" width="2.85546875" style="13" customWidth="1"/>
    <col min="275" max="275" width="18.140625" style="27" customWidth="1"/>
    <col min="276" max="288" width="6.7109375" style="13" customWidth="1"/>
    <col min="289" max="289" width="3" style="13" customWidth="1"/>
    <col min="290" max="290" width="18.140625" style="27" customWidth="1"/>
    <col min="291" max="302" width="7.28515625" style="13" customWidth="1"/>
    <col min="303" max="303" width="18.140625" style="27" customWidth="1"/>
    <col min="304" max="315" width="7.28515625" style="13" customWidth="1"/>
    <col min="316" max="316" width="2.85546875" style="13" customWidth="1"/>
    <col min="317" max="317" width="18.140625" style="27" customWidth="1"/>
    <col min="318" max="330" width="6.7109375" style="13" customWidth="1"/>
    <col min="331" max="331" width="3" style="13" customWidth="1"/>
    <col min="332" max="332" width="18.140625" style="27" customWidth="1"/>
    <col min="333" max="344" width="7.28515625" style="13" customWidth="1"/>
    <col min="345" max="345" width="18.140625" style="27" customWidth="1"/>
    <col min="346" max="357" width="7.28515625" style="13" customWidth="1"/>
    <col min="358" max="358" width="2.85546875" style="13" customWidth="1"/>
    <col min="359" max="359" width="18.140625" style="27" customWidth="1"/>
    <col min="360" max="372" width="6.7109375" style="13" customWidth="1"/>
    <col min="373" max="373" width="3" style="13" customWidth="1"/>
    <col min="374" max="374" width="18.140625" style="27" customWidth="1"/>
    <col min="375" max="386" width="7.28515625" style="13" customWidth="1"/>
    <col min="387" max="387" width="18.140625" style="27" customWidth="1"/>
    <col min="388" max="399" width="7.28515625" style="13" customWidth="1"/>
    <col min="400" max="400" width="2.85546875" style="13" customWidth="1"/>
    <col min="401" max="401" width="18.140625" style="27" customWidth="1"/>
    <col min="402" max="414" width="6.7109375" style="13" customWidth="1"/>
    <col min="415" max="415" width="3" style="13" customWidth="1"/>
    <col min="416" max="416" width="18.140625" style="27" customWidth="1"/>
    <col min="417" max="428" width="7.28515625" style="13" customWidth="1"/>
    <col min="429" max="429" width="18.140625" style="27" customWidth="1"/>
    <col min="430" max="441" width="7.28515625" style="13" customWidth="1"/>
    <col min="442" max="442" width="2.85546875" style="13" customWidth="1"/>
    <col min="443" max="443" width="18.140625" style="27" customWidth="1"/>
    <col min="444" max="456" width="6.7109375" style="13" customWidth="1"/>
    <col min="457" max="457" width="3" style="13" customWidth="1"/>
    <col min="458" max="458" width="18.140625" style="27" customWidth="1"/>
    <col min="459" max="470" width="7.28515625" style="13" customWidth="1"/>
    <col min="471" max="471" width="18.140625" style="27" customWidth="1"/>
    <col min="472" max="483" width="7.28515625" style="13" customWidth="1"/>
    <col min="484" max="484" width="2.85546875" style="13" customWidth="1"/>
    <col min="485" max="485" width="18.140625" style="27" customWidth="1"/>
    <col min="486" max="498" width="6.7109375" style="13" customWidth="1"/>
    <col min="499" max="499" width="3" style="13" customWidth="1"/>
    <col min="500" max="500" width="18.140625" style="27" customWidth="1"/>
    <col min="501" max="512" width="7.28515625" style="13" customWidth="1"/>
    <col min="513" max="513" width="18.140625" style="27" customWidth="1"/>
    <col min="514" max="525" width="7.28515625" style="13" customWidth="1"/>
    <col min="526" max="526" width="2.85546875" style="13" customWidth="1"/>
    <col min="527" max="527" width="18.140625" style="27" customWidth="1"/>
    <col min="528" max="540" width="6.7109375" style="13" customWidth="1"/>
    <col min="541" max="541" width="3" style="13" customWidth="1"/>
    <col min="542" max="542" width="18.140625" style="27" customWidth="1"/>
    <col min="543" max="554" width="7.28515625" style="13" customWidth="1"/>
    <col min="555" max="555" width="18.140625" style="27" customWidth="1"/>
    <col min="556" max="567" width="7.28515625" style="13" customWidth="1"/>
    <col min="568" max="568" width="2.85546875" style="13" customWidth="1"/>
    <col min="569" max="569" width="18.140625" style="27" customWidth="1"/>
    <col min="570" max="582" width="6.7109375" style="13" customWidth="1"/>
    <col min="583" max="583" width="3" style="13" customWidth="1"/>
    <col min="584" max="584" width="18.140625" style="27" customWidth="1"/>
    <col min="585" max="596" width="7.28515625" style="13" customWidth="1"/>
    <col min="597" max="597" width="18.140625" style="27" customWidth="1"/>
    <col min="598" max="609" width="7.28515625" style="13" customWidth="1"/>
    <col min="610" max="610" width="2.85546875" style="13" customWidth="1"/>
    <col min="611" max="611" width="18.140625" style="27" customWidth="1"/>
    <col min="612" max="624" width="6.7109375" style="13" customWidth="1"/>
    <col min="625" max="625" width="3" style="13" customWidth="1"/>
    <col min="626" max="626" width="18.140625" style="27" customWidth="1"/>
    <col min="627" max="638" width="7.28515625" style="13" customWidth="1"/>
    <col min="639" max="639" width="18.140625" style="27" customWidth="1"/>
    <col min="640" max="651" width="7.28515625" style="13" customWidth="1"/>
    <col min="652" max="652" width="2.85546875" style="13" customWidth="1"/>
    <col min="653" max="653" width="18.140625" style="27" customWidth="1"/>
    <col min="654" max="666" width="6.7109375" style="13" customWidth="1"/>
    <col min="667" max="667" width="3" style="13" customWidth="1"/>
    <col min="668" max="668" width="18.140625" style="27" customWidth="1"/>
    <col min="669" max="680" width="7.28515625" style="13" customWidth="1"/>
    <col min="681" max="681" width="18.140625" style="27" customWidth="1"/>
    <col min="682" max="693" width="7.28515625" style="13" customWidth="1"/>
    <col min="694" max="694" width="2.85546875" style="13" customWidth="1"/>
    <col min="695" max="695" width="18.140625" style="27" customWidth="1"/>
    <col min="696" max="708" width="6.7109375" style="13" customWidth="1"/>
    <col min="709" max="709" width="3" style="13" customWidth="1"/>
    <col min="710" max="710" width="18.140625" style="27" customWidth="1"/>
    <col min="711" max="722" width="7.28515625" style="13" customWidth="1"/>
    <col min="723" max="723" width="18.140625" style="27" customWidth="1"/>
    <col min="724" max="735" width="7.28515625" style="13" customWidth="1"/>
    <col min="736" max="736" width="2.85546875" style="13" customWidth="1"/>
    <col min="737" max="737" width="18.140625" style="27" customWidth="1"/>
    <col min="738" max="750" width="6.7109375" style="13" customWidth="1"/>
    <col min="751" max="751" width="3" style="13" customWidth="1"/>
    <col min="752" max="752" width="18.140625" style="27" customWidth="1"/>
    <col min="753" max="764" width="7.28515625" style="13" customWidth="1"/>
    <col min="765" max="765" width="18.140625" style="27" customWidth="1"/>
    <col min="766" max="777" width="7.28515625" style="13" customWidth="1"/>
    <col min="778" max="778" width="2.85546875" style="13" customWidth="1"/>
    <col min="779" max="779" width="18.140625" style="27" customWidth="1"/>
    <col min="780" max="792" width="6.7109375" style="13" customWidth="1"/>
    <col min="793" max="793" width="3" style="13" customWidth="1"/>
    <col min="794" max="794" width="18.140625" style="27" customWidth="1"/>
    <col min="795" max="806" width="7.28515625" style="13" customWidth="1"/>
    <col min="807" max="807" width="18.140625" style="27" customWidth="1"/>
    <col min="808" max="819" width="7.28515625" style="13" customWidth="1"/>
    <col min="820" max="820" width="2.85546875" style="13" customWidth="1"/>
    <col min="821" max="821" width="18.140625" style="27" customWidth="1"/>
    <col min="822" max="834" width="6.7109375" style="13" customWidth="1"/>
    <col min="835" max="835" width="3" style="13" customWidth="1"/>
    <col min="836" max="836" width="18.140625" style="27" customWidth="1"/>
    <col min="837" max="848" width="7.28515625" style="13" customWidth="1"/>
    <col min="849" max="849" width="18.140625" style="27" customWidth="1"/>
    <col min="850" max="861" width="7.28515625" style="13" customWidth="1"/>
    <col min="862" max="862" width="2.85546875" style="13" customWidth="1"/>
    <col min="863" max="863" width="18.140625" style="27" customWidth="1"/>
    <col min="864" max="876" width="6.7109375" style="13" customWidth="1"/>
    <col min="877" max="877" width="3" style="13" customWidth="1"/>
    <col min="878" max="878" width="18.140625" style="27" customWidth="1"/>
    <col min="879" max="890" width="7.28515625" style="13" customWidth="1"/>
    <col min="891" max="891" width="18.140625" style="27" customWidth="1"/>
    <col min="892" max="903" width="7.28515625" style="13" customWidth="1"/>
    <col min="904" max="904" width="2.85546875" style="13" customWidth="1"/>
    <col min="905" max="905" width="18.140625" style="27" customWidth="1"/>
    <col min="906" max="918" width="6.7109375" style="13" customWidth="1"/>
    <col min="919" max="919" width="3" style="13" customWidth="1"/>
    <col min="920" max="920" width="18.140625" style="27" customWidth="1"/>
    <col min="921" max="932" width="7.28515625" style="13" customWidth="1"/>
    <col min="933" max="933" width="18.140625" style="27" customWidth="1"/>
    <col min="934" max="945" width="7.28515625" style="13" customWidth="1"/>
    <col min="946" max="946" width="2.85546875" style="13" customWidth="1"/>
    <col min="947" max="947" width="18.140625" style="27" customWidth="1"/>
    <col min="948" max="960" width="6.7109375" style="13" customWidth="1"/>
    <col min="961" max="961" width="3" style="13" customWidth="1"/>
    <col min="962" max="962" width="18.140625" style="27" customWidth="1"/>
    <col min="963" max="974" width="7.28515625" style="13" customWidth="1"/>
    <col min="975" max="975" width="18.140625" style="27" customWidth="1"/>
    <col min="976" max="987" width="7.28515625" style="13" customWidth="1"/>
    <col min="988" max="988" width="2.85546875" style="13" customWidth="1"/>
    <col min="989" max="989" width="18.140625" style="27" customWidth="1"/>
    <col min="990" max="1002" width="6.7109375" style="13" customWidth="1"/>
    <col min="1003" max="1003" width="3" style="13" customWidth="1"/>
    <col min="1004" max="1004" width="18.140625" style="27" customWidth="1"/>
    <col min="1005" max="1016" width="7.28515625" style="13" customWidth="1"/>
    <col min="1017" max="1017" width="18.140625" style="27" customWidth="1"/>
    <col min="1018" max="1029" width="7.28515625" style="13" customWidth="1"/>
    <col min="1030" max="1030" width="2.85546875" style="13" customWidth="1"/>
    <col min="1031" max="1031" width="18.140625" style="27" customWidth="1"/>
    <col min="1032" max="1044" width="6.7109375" style="13" customWidth="1"/>
    <col min="1045" max="1045" width="3" style="13" customWidth="1"/>
    <col min="1046" max="1046" width="18.140625" style="27" customWidth="1"/>
    <col min="1047" max="1058" width="7.28515625" style="13" customWidth="1"/>
    <col min="1059" max="1059" width="18.140625" style="27" customWidth="1"/>
    <col min="1060" max="1071" width="7.28515625" style="13" customWidth="1"/>
    <col min="1072" max="1072" width="2.85546875" style="13" customWidth="1"/>
    <col min="1073" max="1073" width="18.140625" style="27" customWidth="1"/>
    <col min="1074" max="1086" width="6.7109375" style="13" customWidth="1"/>
    <col min="1087" max="1087" width="3" style="13" customWidth="1"/>
    <col min="1088" max="1088" width="18.140625" style="27" customWidth="1"/>
    <col min="1089" max="1100" width="7.28515625" style="13" customWidth="1"/>
    <col min="1101" max="1101" width="18.140625" style="27" customWidth="1"/>
    <col min="1102" max="1113" width="7.28515625" style="13" customWidth="1"/>
    <col min="1114" max="1114" width="2.85546875" style="13" customWidth="1"/>
    <col min="1115" max="1115" width="18.140625" style="27" customWidth="1"/>
    <col min="1116" max="1128" width="6.7109375" style="13" customWidth="1"/>
    <col min="1129" max="1129" width="3" style="13" customWidth="1"/>
    <col min="1130" max="1130" width="18.140625" style="27" customWidth="1"/>
    <col min="1131" max="1142" width="7.28515625" style="13" customWidth="1"/>
    <col min="1143" max="1143" width="18.140625" style="27" customWidth="1"/>
    <col min="1144" max="1155" width="7.28515625" style="13" customWidth="1"/>
    <col min="1156" max="1156" width="2.85546875" style="13" customWidth="1"/>
    <col min="1157" max="1157" width="18.140625" style="27" customWidth="1"/>
    <col min="1158" max="1170" width="6.7109375" style="13" customWidth="1"/>
    <col min="1171" max="1171" width="3" style="13" customWidth="1"/>
    <col min="1172" max="1172" width="18.140625" style="27" customWidth="1"/>
    <col min="1173" max="1184" width="7.28515625" style="13" customWidth="1"/>
    <col min="1185" max="1185" width="18.140625" style="27" customWidth="1"/>
    <col min="1186" max="1197" width="7.28515625" style="13" customWidth="1"/>
    <col min="1198" max="1198" width="2.85546875" style="13" customWidth="1"/>
    <col min="1199" max="1199" width="18.140625" style="27" customWidth="1"/>
    <col min="1200" max="1212" width="6.7109375" style="13" customWidth="1"/>
    <col min="1213" max="1213" width="3" style="13" customWidth="1"/>
    <col min="1214" max="1214" width="18.140625" style="27" customWidth="1"/>
    <col min="1215" max="1226" width="7.28515625" style="13" customWidth="1"/>
    <col min="1227" max="1227" width="18.140625" style="27" customWidth="1"/>
    <col min="1228" max="1239" width="7.28515625" style="13" customWidth="1"/>
    <col min="1240" max="1240" width="2.85546875" style="13" customWidth="1"/>
    <col min="1241" max="1241" width="18.140625" style="27" customWidth="1"/>
    <col min="1242" max="1254" width="6.7109375" style="13" customWidth="1"/>
    <col min="1255" max="1255" width="3" style="13" customWidth="1"/>
    <col min="1256" max="1256" width="18.140625" style="27" customWidth="1"/>
    <col min="1257" max="1268" width="7.28515625" style="13" customWidth="1"/>
    <col min="1269" max="1269" width="18.140625" style="27" customWidth="1"/>
    <col min="1270" max="1281" width="7.28515625" style="13" customWidth="1"/>
    <col min="1282" max="1282" width="2.85546875" style="13" customWidth="1"/>
    <col min="1283" max="1283" width="18.140625" style="27" customWidth="1"/>
    <col min="1284" max="1296" width="6.7109375" style="13" customWidth="1"/>
    <col min="1297" max="1297" width="3" style="13" customWidth="1"/>
    <col min="1298" max="1298" width="18.140625" style="27" customWidth="1"/>
    <col min="1299" max="1310" width="7.28515625" style="13" customWidth="1"/>
    <col min="1311" max="1311" width="18.140625" style="27" customWidth="1"/>
    <col min="1312" max="1323" width="7.28515625" style="13" customWidth="1"/>
    <col min="1324" max="1324" width="2.85546875" style="13" customWidth="1"/>
    <col min="1325" max="1325" width="18.140625" style="27" customWidth="1"/>
    <col min="1326" max="1338" width="6.7109375" style="13" customWidth="1"/>
    <col min="1339" max="1339" width="3" style="13" customWidth="1"/>
    <col min="1340" max="1340" width="18.140625" style="27" customWidth="1"/>
    <col min="1341" max="1352" width="7.28515625" style="13" customWidth="1"/>
    <col min="1353" max="1353" width="18.140625" style="27" customWidth="1"/>
    <col min="1354" max="1365" width="7.28515625" style="13" customWidth="1"/>
    <col min="1366" max="1366" width="2.85546875" style="13" customWidth="1"/>
    <col min="1367" max="1367" width="18.140625" style="27" customWidth="1"/>
    <col min="1368" max="1380" width="6.7109375" style="13" customWidth="1"/>
    <col min="1381" max="1381" width="3" style="13" customWidth="1"/>
    <col min="1382" max="1382" width="18.140625" style="27" customWidth="1"/>
    <col min="1383" max="1394" width="7.28515625" style="13" customWidth="1"/>
    <col min="1395" max="1395" width="18.140625" style="27" customWidth="1"/>
    <col min="1396" max="1407" width="7.28515625" style="13" customWidth="1"/>
    <col min="1408" max="1408" width="2.85546875" style="13" customWidth="1"/>
    <col min="1409" max="1409" width="18.140625" style="27" customWidth="1"/>
    <col min="1410" max="1422" width="6.7109375" style="13" customWidth="1"/>
    <col min="1423" max="1423" width="3" style="13" customWidth="1"/>
    <col min="1424" max="1424" width="18.140625" style="27" customWidth="1"/>
    <col min="1425" max="1436" width="7.28515625" style="13" customWidth="1"/>
    <col min="1437" max="1437" width="18.140625" style="27" customWidth="1"/>
    <col min="1438" max="1449" width="7.28515625" style="13" customWidth="1"/>
    <col min="1450" max="1450" width="2.85546875" style="13" customWidth="1"/>
    <col min="1451" max="1451" width="18.140625" style="27" customWidth="1"/>
    <col min="1452" max="1464" width="6.7109375" style="13" customWidth="1"/>
    <col min="1465" max="1465" width="3" style="13" customWidth="1"/>
    <col min="1466" max="1466" width="18.140625" style="27" customWidth="1"/>
    <col min="1467" max="1478" width="7.28515625" style="13" customWidth="1"/>
    <col min="1479" max="1479" width="18.140625" style="27" customWidth="1"/>
    <col min="1480" max="1491" width="7.28515625" style="13" customWidth="1"/>
    <col min="1492" max="1492" width="2.85546875" style="13" customWidth="1"/>
    <col min="1493" max="1493" width="18.140625" style="27" customWidth="1"/>
    <col min="1494" max="1506" width="6.7109375" style="13" customWidth="1"/>
    <col min="1507" max="1507" width="3" style="13" customWidth="1"/>
    <col min="1508" max="1508" width="18.140625" style="27" customWidth="1"/>
    <col min="1509" max="1520" width="7.28515625" style="13" customWidth="1"/>
    <col min="1521" max="1521" width="18.140625" style="27" customWidth="1"/>
    <col min="1522" max="1533" width="7.28515625" style="13" customWidth="1"/>
    <col min="1534" max="1534" width="2.85546875" style="13" customWidth="1"/>
    <col min="1535" max="1535" width="18.140625" style="27" customWidth="1"/>
    <col min="1536" max="1548" width="6.7109375" style="13" customWidth="1"/>
    <col min="1549" max="1549" width="3" style="13" customWidth="1"/>
    <col min="1550" max="1550" width="18.140625" style="27" customWidth="1"/>
    <col min="1551" max="1562" width="7.28515625" style="13" customWidth="1"/>
    <col min="1563" max="1563" width="18.140625" style="27" customWidth="1"/>
    <col min="1564" max="1575" width="7.28515625" style="13" customWidth="1"/>
    <col min="1576" max="1576" width="2.85546875" style="13" customWidth="1"/>
    <col min="1577" max="1577" width="18.140625" style="27" customWidth="1"/>
    <col min="1578" max="1590" width="6.7109375" style="13" customWidth="1"/>
    <col min="1591" max="1591" width="3" style="13" customWidth="1"/>
    <col min="1592" max="1592" width="18.140625" style="27" customWidth="1"/>
    <col min="1593" max="1604" width="7.28515625" style="13" customWidth="1"/>
    <col min="1605" max="1605" width="18.140625" style="27" customWidth="1"/>
    <col min="1606" max="1617" width="7.28515625" style="13" customWidth="1"/>
    <col min="1618" max="1618" width="2.85546875" style="13" customWidth="1"/>
    <col min="1619" max="1619" width="18.140625" style="27" customWidth="1"/>
    <col min="1620" max="1632" width="6.7109375" style="13" customWidth="1"/>
    <col min="1633" max="1633" width="3" style="13" customWidth="1"/>
    <col min="1634" max="1634" width="18.140625" style="27" customWidth="1"/>
    <col min="1635" max="1646" width="7.28515625" style="13" customWidth="1"/>
    <col min="1647" max="1647" width="18.140625" style="27" customWidth="1"/>
    <col min="1648" max="1659" width="7.28515625" style="13" customWidth="1"/>
    <col min="1660" max="1660" width="2.85546875" style="13" customWidth="1"/>
    <col min="1661" max="1661" width="18.140625" style="27" customWidth="1"/>
    <col min="1662" max="1674" width="6.7109375" style="13" customWidth="1"/>
    <col min="1675" max="1675" width="3" style="13" customWidth="1"/>
    <col min="1676" max="1676" width="18.140625" style="27" customWidth="1"/>
    <col min="1677" max="1688" width="7.28515625" style="13" customWidth="1"/>
    <col min="1689" max="1689" width="18.140625" style="27" customWidth="1"/>
    <col min="1690" max="1701" width="7.28515625" style="13" customWidth="1"/>
    <col min="1702" max="1702" width="2.85546875" style="13" customWidth="1"/>
    <col min="1703" max="1703" width="18.140625" style="27" customWidth="1"/>
    <col min="1704" max="1716" width="6.7109375" style="13" customWidth="1"/>
    <col min="1717" max="1717" width="3" style="13" customWidth="1"/>
    <col min="1718" max="1718" width="18.140625" style="27" customWidth="1"/>
    <col min="1719" max="1730" width="7.28515625" style="13" customWidth="1"/>
    <col min="1731" max="1731" width="18.140625" style="27" customWidth="1"/>
    <col min="1732" max="1743" width="7.28515625" style="13" customWidth="1"/>
    <col min="1744" max="1744" width="2.85546875" style="13" customWidth="1"/>
    <col min="1745" max="1745" width="18.140625" style="27" customWidth="1"/>
    <col min="1746" max="1758" width="6.7109375" style="13" customWidth="1"/>
    <col min="1759" max="1759" width="3" style="13" customWidth="1"/>
    <col min="1760" max="1760" width="18.140625" style="27" customWidth="1"/>
    <col min="1761" max="1772" width="7.28515625" style="13" customWidth="1"/>
    <col min="1773" max="1773" width="18.140625" style="27" customWidth="1"/>
    <col min="1774" max="1785" width="7.28515625" style="13" customWidth="1"/>
    <col min="1786" max="1786" width="2.85546875" style="13" customWidth="1"/>
    <col min="1787" max="1787" width="18.140625" style="27" customWidth="1"/>
    <col min="1788" max="1800" width="6.7109375" style="13" customWidth="1"/>
    <col min="1801" max="1801" width="3" style="13" customWidth="1"/>
    <col min="1802" max="1802" width="18.140625" style="27" customWidth="1"/>
    <col min="1803" max="1814" width="7.28515625" style="13" customWidth="1"/>
    <col min="1815" max="1815" width="18.140625" style="27" customWidth="1"/>
    <col min="1816" max="1827" width="7.28515625" style="13" customWidth="1"/>
    <col min="1828" max="1828" width="2.85546875" style="13" customWidth="1"/>
    <col min="1829" max="1829" width="18.140625" style="27" customWidth="1"/>
    <col min="1830" max="1842" width="6.7109375" style="13" customWidth="1"/>
    <col min="1843" max="1843" width="3" style="13" customWidth="1"/>
    <col min="1844" max="1844" width="18.140625" style="27" customWidth="1"/>
    <col min="1845" max="1856" width="7.28515625" style="13" customWidth="1"/>
    <col min="1857" max="1857" width="18.140625" style="27" customWidth="1"/>
    <col min="1858" max="1869" width="7.28515625" style="13" customWidth="1"/>
    <col min="1870" max="1870" width="2.85546875" style="13" customWidth="1"/>
    <col min="1871" max="1871" width="18.140625" style="27" customWidth="1"/>
    <col min="1872" max="1884" width="6.7109375" style="13" customWidth="1"/>
    <col min="1885" max="1885" width="3" style="13" customWidth="1"/>
    <col min="1886" max="1886" width="18.140625" style="27" customWidth="1"/>
    <col min="1887" max="1898" width="7.28515625" style="13" customWidth="1"/>
    <col min="1899" max="1899" width="18.140625" style="27" customWidth="1"/>
    <col min="1900" max="1911" width="7.28515625" style="13" customWidth="1"/>
    <col min="1912" max="1912" width="2.85546875" style="13" customWidth="1"/>
    <col min="1913" max="1913" width="18.140625" style="27" customWidth="1"/>
    <col min="1914" max="1926" width="6.7109375" style="13" customWidth="1"/>
    <col min="1927" max="1927" width="3" style="13" customWidth="1"/>
    <col min="1928" max="1928" width="18.140625" style="27" customWidth="1"/>
    <col min="1929" max="1940" width="7.28515625" style="13" customWidth="1"/>
    <col min="1941" max="1941" width="18.140625" style="27" customWidth="1"/>
    <col min="1942" max="1953" width="7.28515625" style="13" customWidth="1"/>
    <col min="1954" max="1954" width="2.85546875" style="13" customWidth="1"/>
    <col min="1955" max="1955" width="18.140625" style="27" customWidth="1"/>
    <col min="1956" max="1968" width="6.7109375" style="13" customWidth="1"/>
    <col min="1969" max="1969" width="3" style="13" customWidth="1"/>
    <col min="1970" max="1970" width="18.140625" style="27" customWidth="1"/>
    <col min="1971" max="1982" width="7.28515625" style="13" customWidth="1"/>
    <col min="1983" max="1983" width="18.140625" style="27" customWidth="1"/>
    <col min="1984" max="1995" width="7.28515625" style="13" customWidth="1"/>
    <col min="1996" max="1996" width="2.85546875" style="13" customWidth="1"/>
    <col min="1997" max="1997" width="18.140625" style="27" customWidth="1"/>
    <col min="1998" max="2010" width="6.7109375" style="13" customWidth="1"/>
    <col min="2011" max="2011" width="3" style="13" customWidth="1"/>
    <col min="2012" max="2012" width="18.140625" style="27" customWidth="1"/>
    <col min="2013" max="2024" width="7.28515625" style="13" customWidth="1"/>
    <col min="2025" max="2025" width="18.140625" style="27" customWidth="1"/>
    <col min="2026" max="2037" width="7.28515625" style="13" customWidth="1"/>
    <col min="2038" max="2038" width="2.85546875" style="13" customWidth="1"/>
    <col min="2039" max="2039" width="18.140625" style="27" customWidth="1"/>
    <col min="2040" max="2052" width="6.7109375" style="13" customWidth="1"/>
    <col min="2053" max="2053" width="3" style="13" customWidth="1"/>
    <col min="2054" max="2054" width="18.140625" style="27" customWidth="1"/>
    <col min="2055" max="2066" width="7.28515625" style="13" customWidth="1"/>
    <col min="2067" max="2067" width="18.140625" style="27" customWidth="1"/>
    <col min="2068" max="2079" width="7.28515625" style="13" customWidth="1"/>
    <col min="2080" max="2080" width="2.85546875" style="13" customWidth="1"/>
    <col min="2081" max="2081" width="18.140625" style="27" customWidth="1"/>
    <col min="2082" max="2094" width="6.7109375" style="13" customWidth="1"/>
    <col min="2095" max="2095" width="3" style="13" customWidth="1"/>
    <col min="2096" max="2096" width="18.140625" style="27" customWidth="1"/>
    <col min="2097" max="2108" width="7.28515625" style="13" customWidth="1"/>
    <col min="2109" max="2109" width="18.140625" style="27" customWidth="1"/>
    <col min="2110" max="2121" width="7.28515625" style="13" customWidth="1"/>
    <col min="2122" max="2122" width="2.85546875" style="13" customWidth="1"/>
    <col min="2123" max="2123" width="18.140625" style="27" customWidth="1"/>
    <col min="2124" max="2136" width="6.7109375" style="13" customWidth="1"/>
    <col min="2137" max="2137" width="3" style="13" customWidth="1"/>
    <col min="2138" max="2138" width="18.140625" style="27" customWidth="1"/>
    <col min="2139" max="2150" width="7.28515625" style="13" customWidth="1"/>
    <col min="2151" max="2151" width="18.140625" style="27" customWidth="1"/>
    <col min="2152" max="2163" width="7.28515625" style="13" customWidth="1"/>
    <col min="2164" max="2164" width="2.85546875" style="13" customWidth="1"/>
    <col min="2165" max="2165" width="18.140625" style="27" customWidth="1"/>
    <col min="2166" max="2178" width="6.7109375" style="13" customWidth="1"/>
    <col min="2179" max="2179" width="3" style="13" customWidth="1"/>
    <col min="2180" max="2180" width="18.140625" style="27" customWidth="1"/>
    <col min="2181" max="2192" width="7.28515625" style="13" customWidth="1"/>
    <col min="2193" max="2193" width="18.140625" style="27" customWidth="1"/>
    <col min="2194" max="2205" width="7.28515625" style="13" customWidth="1"/>
    <col min="2206" max="2206" width="2.85546875" style="13" customWidth="1"/>
    <col min="2207" max="2207" width="18.140625" style="27" customWidth="1"/>
    <col min="2208" max="2220" width="6.7109375" style="13" customWidth="1"/>
    <col min="2221" max="2221" width="3" style="13" customWidth="1"/>
    <col min="2222" max="2222" width="18.140625" style="27" customWidth="1"/>
    <col min="2223" max="2234" width="7.28515625" style="13" customWidth="1"/>
    <col min="2235" max="2235" width="18.140625" style="27" customWidth="1"/>
    <col min="2236" max="2247" width="7.28515625" style="13" customWidth="1"/>
    <col min="2248" max="2248" width="2.85546875" style="13" customWidth="1"/>
    <col min="2249" max="2249" width="18.140625" style="27" customWidth="1"/>
    <col min="2250" max="2262" width="6.7109375" style="13" customWidth="1"/>
    <col min="2263" max="2263" width="3" style="13" customWidth="1"/>
    <col min="2264" max="2264" width="18.140625" style="27" customWidth="1"/>
    <col min="2265" max="2276" width="7.28515625" style="13" customWidth="1"/>
    <col min="2277" max="2277" width="18.140625" style="27" customWidth="1"/>
    <col min="2278" max="2289" width="7.28515625" style="13" customWidth="1"/>
    <col min="2290" max="2290" width="2.85546875" style="13" customWidth="1"/>
    <col min="2291" max="2291" width="18.140625" style="27" customWidth="1"/>
    <col min="2292" max="2304" width="6.7109375" style="13" customWidth="1"/>
    <col min="2305" max="2305" width="3" style="13" customWidth="1"/>
    <col min="2306" max="2306" width="18.140625" style="27" customWidth="1"/>
    <col min="2307" max="2318" width="7.28515625" style="13" customWidth="1"/>
    <col min="2319" max="2319" width="18.140625" style="27" customWidth="1"/>
    <col min="2320" max="2331" width="7.28515625" style="13" customWidth="1"/>
    <col min="2332" max="2332" width="2.85546875" style="13" customWidth="1"/>
    <col min="2333" max="2333" width="18.140625" style="27" customWidth="1"/>
    <col min="2334" max="2346" width="6.7109375" style="13" customWidth="1"/>
    <col min="2347" max="2347" width="3" style="13" customWidth="1"/>
    <col min="2348" max="2348" width="18.140625" style="27" customWidth="1"/>
    <col min="2349" max="2360" width="7.28515625" style="13" customWidth="1"/>
    <col min="2361" max="2361" width="18.140625" style="27" customWidth="1"/>
    <col min="2362" max="2373" width="7.28515625" style="13" customWidth="1"/>
    <col min="2374" max="2374" width="2.85546875" style="13" customWidth="1"/>
    <col min="2375" max="2375" width="18.140625" style="27" customWidth="1"/>
    <col min="2376" max="2388" width="6.7109375" style="13" customWidth="1"/>
    <col min="2389" max="2389" width="3" style="13" customWidth="1"/>
    <col min="2390" max="2390" width="18.140625" style="27" customWidth="1"/>
    <col min="2391" max="2402" width="7.28515625" style="13" customWidth="1"/>
    <col min="2403" max="2403" width="18.140625" style="27" customWidth="1"/>
    <col min="2404" max="2415" width="7.28515625" style="13" customWidth="1"/>
    <col min="2416" max="2416" width="2.85546875" style="13" customWidth="1"/>
    <col min="2417" max="2417" width="18.140625" style="27" customWidth="1"/>
    <col min="2418" max="2430" width="6.7109375" style="13" customWidth="1"/>
    <col min="2431" max="2431" width="3" style="13" customWidth="1"/>
    <col min="2432" max="2432" width="18.140625" style="27" customWidth="1"/>
    <col min="2433" max="2444" width="7.28515625" style="13" customWidth="1"/>
    <col min="2445" max="2445" width="18.140625" style="27" customWidth="1"/>
    <col min="2446" max="2457" width="7.28515625" style="13" customWidth="1"/>
    <col min="2458" max="2458" width="2.85546875" style="13" customWidth="1"/>
    <col min="2459" max="2459" width="18.140625" style="27" customWidth="1"/>
    <col min="2460" max="2472" width="6.7109375" style="13" customWidth="1"/>
    <col min="2473" max="2473" width="3" style="13" customWidth="1"/>
    <col min="2474" max="2474" width="18.140625" style="27" customWidth="1"/>
    <col min="2475" max="2486" width="7.28515625" style="13" customWidth="1"/>
    <col min="2487" max="2487" width="18.140625" style="27" customWidth="1"/>
    <col min="2488" max="2499" width="7.28515625" style="13" customWidth="1"/>
    <col min="2500" max="2500" width="2.85546875" style="13" customWidth="1"/>
    <col min="2501" max="2501" width="18.140625" style="27" customWidth="1"/>
    <col min="2502" max="2514" width="6.7109375" style="13" customWidth="1"/>
    <col min="2515" max="2515" width="3" style="13" customWidth="1"/>
    <col min="2516" max="2516" width="18.140625" style="27" customWidth="1"/>
    <col min="2517" max="2528" width="7.28515625" style="13" customWidth="1"/>
    <col min="2529" max="2529" width="18.140625" style="27" customWidth="1"/>
    <col min="2530" max="2541" width="7.28515625" style="13" customWidth="1"/>
    <col min="2542" max="2542" width="2.85546875" style="13" customWidth="1"/>
    <col min="2543" max="2543" width="18.140625" style="27" customWidth="1"/>
    <col min="2544" max="2556" width="6.7109375" style="13" customWidth="1"/>
    <col min="2557" max="2557" width="3" style="13" customWidth="1"/>
    <col min="2558" max="2558" width="18.140625" style="27" customWidth="1"/>
    <col min="2559" max="2570" width="7.28515625" style="13" customWidth="1"/>
    <col min="2571" max="2571" width="18.140625" style="27" customWidth="1"/>
    <col min="2572" max="2583" width="7.28515625" style="13" customWidth="1"/>
    <col min="2584" max="2584" width="2.85546875" style="13" customWidth="1"/>
    <col min="2585" max="2585" width="18.140625" style="27" customWidth="1"/>
    <col min="2586" max="2598" width="6.7109375" style="13" customWidth="1"/>
    <col min="2599" max="2599" width="3" style="13" customWidth="1"/>
    <col min="2600" max="2600" width="18.140625" style="27" customWidth="1"/>
    <col min="2601" max="2612" width="7.28515625" style="13" customWidth="1"/>
    <col min="2613" max="2613" width="18.140625" style="27" customWidth="1"/>
    <col min="2614" max="2625" width="7.28515625" style="13" customWidth="1"/>
    <col min="2626" max="2626" width="2.85546875" style="13" customWidth="1"/>
    <col min="2627" max="2627" width="18.140625" style="27" customWidth="1"/>
    <col min="2628" max="2640" width="6.7109375" style="13" customWidth="1"/>
    <col min="2641" max="2641" width="3" style="13" customWidth="1"/>
    <col min="2642" max="2642" width="18.140625" style="27" customWidth="1"/>
    <col min="2643" max="2654" width="7.28515625" style="13" customWidth="1"/>
    <col min="2655" max="2655" width="18.140625" style="27" customWidth="1"/>
    <col min="2656" max="2667" width="7.28515625" style="13" customWidth="1"/>
    <col min="2668" max="2668" width="2.85546875" style="13" customWidth="1"/>
    <col min="2669" max="2669" width="18.140625" style="27" customWidth="1"/>
    <col min="2670" max="2682" width="6.7109375" style="13" customWidth="1"/>
    <col min="2683" max="2683" width="3" style="13" customWidth="1"/>
    <col min="2684" max="2684" width="18.140625" style="27" customWidth="1"/>
    <col min="2685" max="2696" width="7.28515625" style="13" customWidth="1"/>
    <col min="2697" max="2697" width="18.140625" style="27" customWidth="1"/>
    <col min="2698" max="2709" width="7.28515625" style="13" customWidth="1"/>
    <col min="2710" max="2710" width="2.85546875" style="13" customWidth="1"/>
    <col min="2711" max="2711" width="18.140625" style="27" customWidth="1"/>
    <col min="2712" max="2724" width="6.7109375" style="13" customWidth="1"/>
    <col min="2725" max="2725" width="3" style="13" customWidth="1"/>
    <col min="2726" max="2726" width="18.140625" style="27" customWidth="1"/>
    <col min="2727" max="2738" width="7.28515625" style="13" customWidth="1"/>
    <col min="2739" max="2739" width="18.140625" style="27" customWidth="1"/>
    <col min="2740" max="2751" width="7.28515625" style="13" customWidth="1"/>
    <col min="2752" max="2752" width="2.85546875" style="13" customWidth="1"/>
    <col min="2753" max="2753" width="18.140625" style="27" customWidth="1"/>
    <col min="2754" max="2766" width="6.7109375" style="13" customWidth="1"/>
    <col min="2767" max="2767" width="3" style="13" customWidth="1"/>
    <col min="2768" max="2768" width="18.140625" style="27" customWidth="1"/>
    <col min="2769" max="2780" width="7.28515625" style="13" customWidth="1"/>
    <col min="2781" max="2781" width="18.140625" style="27" customWidth="1"/>
    <col min="2782" max="2793" width="7.28515625" style="13" customWidth="1"/>
    <col min="2794" max="2794" width="2.85546875" style="13" customWidth="1"/>
    <col min="2795" max="2795" width="18.140625" style="27" customWidth="1"/>
    <col min="2796" max="2808" width="6.7109375" style="13" customWidth="1"/>
    <col min="2809" max="2809" width="3" style="13" customWidth="1"/>
    <col min="2810" max="2810" width="18.140625" style="27" customWidth="1"/>
    <col min="2811" max="2822" width="7.28515625" style="13" customWidth="1"/>
    <col min="2823" max="2823" width="18.140625" style="27" customWidth="1"/>
    <col min="2824" max="2835" width="7.28515625" style="13" customWidth="1"/>
    <col min="2836" max="2836" width="2.85546875" style="13" customWidth="1"/>
    <col min="2837" max="2837" width="18.140625" style="27" customWidth="1"/>
    <col min="2838" max="2850" width="6.7109375" style="13" customWidth="1"/>
    <col min="2851" max="2851" width="3" style="13" customWidth="1"/>
    <col min="2852" max="2852" width="18.140625" style="27" customWidth="1"/>
    <col min="2853" max="2864" width="7.28515625" style="13" customWidth="1"/>
    <col min="2865" max="2865" width="18.140625" style="27" customWidth="1"/>
    <col min="2866" max="2877" width="7.28515625" style="13" customWidth="1"/>
    <col min="2878" max="2878" width="2.85546875" style="13" customWidth="1"/>
    <col min="2879" max="2879" width="18.140625" style="27" customWidth="1"/>
    <col min="2880" max="2892" width="6.7109375" style="13" customWidth="1"/>
    <col min="2893" max="2893" width="3" style="13" customWidth="1"/>
    <col min="2894" max="2894" width="18.140625" style="27" customWidth="1"/>
    <col min="2895" max="2906" width="7.28515625" style="13" customWidth="1"/>
    <col min="2907" max="2907" width="18.140625" style="27" customWidth="1"/>
    <col min="2908" max="2919" width="7.28515625" style="13" customWidth="1"/>
    <col min="2920" max="2920" width="2.85546875" style="13" customWidth="1"/>
    <col min="2921" max="2921" width="18.140625" style="27" customWidth="1"/>
    <col min="2922" max="2934" width="6.7109375" style="13" customWidth="1"/>
    <col min="2935" max="2935" width="3" style="13" customWidth="1"/>
    <col min="2936" max="2936" width="18.140625" style="27" customWidth="1"/>
    <col min="2937" max="2948" width="7.28515625" style="13" customWidth="1"/>
    <col min="2949" max="2949" width="18.140625" style="27" customWidth="1"/>
    <col min="2950" max="2961" width="7.28515625" style="13" customWidth="1"/>
    <col min="2962" max="2962" width="2.85546875" style="13" customWidth="1"/>
    <col min="2963" max="2963" width="18.140625" style="27" customWidth="1"/>
    <col min="2964" max="2976" width="6.7109375" style="13" customWidth="1"/>
    <col min="2977" max="2977" width="3" style="13" customWidth="1"/>
    <col min="2978" max="2978" width="18.140625" style="27" customWidth="1"/>
    <col min="2979" max="2990" width="7.28515625" style="13" customWidth="1"/>
    <col min="2991" max="2991" width="18.140625" style="27" customWidth="1"/>
    <col min="2992" max="3003" width="7.28515625" style="13" customWidth="1"/>
    <col min="3004" max="3004" width="2.85546875" style="13" customWidth="1"/>
    <col min="3005" max="3005" width="18.140625" style="27" customWidth="1"/>
    <col min="3006" max="3018" width="6.7109375" style="13" customWidth="1"/>
    <col min="3019" max="3019" width="3" style="13" customWidth="1"/>
    <col min="3020" max="3020" width="18.140625" style="27" customWidth="1"/>
    <col min="3021" max="3032" width="7.28515625" style="13" customWidth="1"/>
    <col min="3033" max="3033" width="18.140625" style="27" customWidth="1"/>
    <col min="3034" max="3045" width="7.28515625" style="13" customWidth="1"/>
    <col min="3046" max="3046" width="2.85546875" style="13" customWidth="1"/>
    <col min="3047" max="3047" width="18.140625" style="27" customWidth="1"/>
    <col min="3048" max="3060" width="6.7109375" style="13" customWidth="1"/>
    <col min="3061" max="3061" width="3" style="13" customWidth="1"/>
    <col min="3062" max="3062" width="18.140625" style="27" customWidth="1"/>
    <col min="3063" max="3074" width="7.28515625" style="13" customWidth="1"/>
    <col min="3075" max="3075" width="18.140625" style="27" customWidth="1"/>
    <col min="3076" max="3087" width="7.28515625" style="13" customWidth="1"/>
    <col min="3088" max="3088" width="2.85546875" style="13" customWidth="1"/>
    <col min="3089" max="3089" width="18.140625" style="27" customWidth="1"/>
    <col min="3090" max="3102" width="6.7109375" style="13" customWidth="1"/>
    <col min="3103" max="3103" width="3" style="13" customWidth="1"/>
    <col min="3104" max="3104" width="18.140625" style="27" customWidth="1"/>
    <col min="3105" max="3116" width="7.28515625" style="13" customWidth="1"/>
    <col min="3117" max="3117" width="18.140625" style="27" customWidth="1"/>
    <col min="3118" max="3129" width="7.28515625" style="13" customWidth="1"/>
    <col min="3130" max="3130" width="2.85546875" style="13" customWidth="1"/>
    <col min="3131" max="3131" width="18.140625" style="27" customWidth="1"/>
    <col min="3132" max="3144" width="6.7109375" style="13" customWidth="1"/>
    <col min="3145" max="3145" width="3" style="13" customWidth="1"/>
    <col min="3146" max="3146" width="18.140625" style="27" customWidth="1"/>
    <col min="3147" max="3158" width="7.28515625" style="13" customWidth="1"/>
    <col min="3159" max="3159" width="18.140625" style="27" customWidth="1"/>
    <col min="3160" max="3171" width="7.28515625" style="13" customWidth="1"/>
    <col min="3172" max="3172" width="2.85546875" style="13" customWidth="1"/>
    <col min="3173" max="3173" width="18.140625" style="27" customWidth="1"/>
    <col min="3174" max="3186" width="6.7109375" style="13" customWidth="1"/>
    <col min="3187" max="3187" width="3" style="13" customWidth="1"/>
    <col min="3188" max="3188" width="18.140625" style="27" customWidth="1"/>
    <col min="3189" max="3200" width="7.28515625" style="13" customWidth="1"/>
    <col min="3201" max="3201" width="18.140625" style="27" customWidth="1"/>
    <col min="3202" max="3213" width="7.28515625" style="13" customWidth="1"/>
    <col min="3214" max="3214" width="2.85546875" style="13" customWidth="1"/>
    <col min="3215" max="3215" width="18.140625" style="27" customWidth="1"/>
    <col min="3216" max="3228" width="6.7109375" style="13" customWidth="1"/>
    <col min="3229" max="3229" width="3" style="13" customWidth="1"/>
    <col min="3230" max="3230" width="18.140625" style="27" customWidth="1"/>
    <col min="3231" max="3242" width="7.28515625" style="13" customWidth="1"/>
    <col min="3243" max="3243" width="18.140625" style="27" customWidth="1"/>
    <col min="3244" max="3255" width="7.28515625" style="13" customWidth="1"/>
    <col min="3256" max="3256" width="2.85546875" style="13" customWidth="1"/>
    <col min="3257" max="3257" width="18.140625" style="27" customWidth="1"/>
    <col min="3258" max="3270" width="6.7109375" style="13" customWidth="1"/>
    <col min="3271" max="3271" width="3" style="13" customWidth="1"/>
    <col min="3272" max="3272" width="18.140625" style="27" customWidth="1"/>
    <col min="3273" max="3284" width="7.28515625" style="13" customWidth="1"/>
    <col min="3285" max="3285" width="18.140625" style="27" customWidth="1"/>
    <col min="3286" max="3297" width="7.28515625" style="13" customWidth="1"/>
    <col min="3298" max="3298" width="2.85546875" style="13" customWidth="1"/>
    <col min="3299" max="3299" width="18.140625" style="27" customWidth="1"/>
    <col min="3300" max="3312" width="6.7109375" style="13" customWidth="1"/>
    <col min="3313" max="3313" width="3" style="13" customWidth="1"/>
    <col min="3314" max="3314" width="18.140625" style="27" customWidth="1"/>
    <col min="3315" max="3326" width="7.28515625" style="13" customWidth="1"/>
    <col min="3327" max="3327" width="18.140625" style="27" customWidth="1"/>
    <col min="3328" max="3339" width="7.28515625" style="13" customWidth="1"/>
    <col min="3340" max="3340" width="2.85546875" style="13" customWidth="1"/>
    <col min="3341" max="3341" width="18.140625" style="27" customWidth="1"/>
    <col min="3342" max="3354" width="6.7109375" style="13" customWidth="1"/>
    <col min="3355" max="3355" width="3" style="13" customWidth="1"/>
    <col min="3356" max="3356" width="18.140625" style="27" customWidth="1"/>
    <col min="3357" max="3368" width="7.28515625" style="13" customWidth="1"/>
    <col min="3369" max="3369" width="18.140625" style="27" customWidth="1"/>
    <col min="3370" max="3381" width="7.28515625" style="13" customWidth="1"/>
    <col min="3382" max="3382" width="2.85546875" style="13" customWidth="1"/>
    <col min="3383" max="3383" width="18.140625" style="27" customWidth="1"/>
    <col min="3384" max="3396" width="6.7109375" style="13" customWidth="1"/>
    <col min="3397" max="3397" width="3" style="13" customWidth="1"/>
    <col min="3398" max="3398" width="18.140625" style="27" customWidth="1"/>
    <col min="3399" max="3410" width="7.28515625" style="13" customWidth="1"/>
    <col min="3411" max="3411" width="18.140625" style="27" customWidth="1"/>
    <col min="3412" max="3423" width="7.28515625" style="13" customWidth="1"/>
    <col min="3424" max="3424" width="2.85546875" style="13" customWidth="1"/>
    <col min="3425" max="3425" width="18.140625" style="27" customWidth="1"/>
    <col min="3426" max="3438" width="6.7109375" style="13" customWidth="1"/>
    <col min="3439" max="3439" width="3" style="13" customWidth="1"/>
    <col min="3440" max="3440" width="18.140625" style="27" customWidth="1"/>
    <col min="3441" max="3452" width="7.28515625" style="13" customWidth="1"/>
    <col min="3453" max="3453" width="18.140625" style="27" customWidth="1"/>
    <col min="3454" max="3465" width="7.28515625" style="13" customWidth="1"/>
    <col min="3466" max="3466" width="2.85546875" style="13" customWidth="1"/>
    <col min="3467" max="3467" width="18.140625" style="27" customWidth="1"/>
    <col min="3468" max="3480" width="6.7109375" style="13" customWidth="1"/>
    <col min="3481" max="3481" width="3" style="13" customWidth="1"/>
    <col min="3482" max="3482" width="18.140625" style="27" customWidth="1"/>
    <col min="3483" max="3494" width="7.28515625" style="13" customWidth="1"/>
    <col min="3495" max="3495" width="18.140625" style="27" customWidth="1"/>
    <col min="3496" max="3507" width="7.28515625" style="13" customWidth="1"/>
    <col min="3508" max="3508" width="2.85546875" style="13" customWidth="1"/>
    <col min="3509" max="3509" width="18.140625" style="27" customWidth="1"/>
    <col min="3510" max="3522" width="6.7109375" style="13" customWidth="1"/>
    <col min="3523" max="3523" width="3" style="13" customWidth="1"/>
    <col min="3524" max="3524" width="18.140625" style="27" customWidth="1"/>
    <col min="3525" max="3536" width="7.28515625" style="13" customWidth="1"/>
    <col min="3537" max="3537" width="18.140625" style="27" customWidth="1"/>
    <col min="3538" max="3549" width="7.28515625" style="13" customWidth="1"/>
    <col min="3550" max="3550" width="2.85546875" style="13" customWidth="1"/>
    <col min="3551" max="3551" width="18.140625" style="27" customWidth="1"/>
    <col min="3552" max="3564" width="6.7109375" style="13" customWidth="1"/>
    <col min="3565" max="3565" width="3" style="13" customWidth="1"/>
    <col min="3566" max="3566" width="18.140625" style="27" customWidth="1"/>
    <col min="3567" max="3578" width="7.28515625" style="13" customWidth="1"/>
    <col min="3579" max="3579" width="18.140625" style="27" customWidth="1"/>
    <col min="3580" max="3591" width="7.28515625" style="13" customWidth="1"/>
    <col min="3592" max="3592" width="2.85546875" style="13" customWidth="1"/>
    <col min="3593" max="3593" width="18.140625" style="27" customWidth="1"/>
    <col min="3594" max="3606" width="6.7109375" style="13" customWidth="1"/>
    <col min="3607" max="3607" width="3" style="13" customWidth="1"/>
    <col min="3608" max="3608" width="18.140625" style="27" customWidth="1"/>
    <col min="3609" max="3620" width="7.28515625" style="13" customWidth="1"/>
    <col min="3621" max="3621" width="18.140625" style="27" customWidth="1"/>
    <col min="3622" max="3633" width="7.28515625" style="13" customWidth="1"/>
    <col min="3634" max="3634" width="2.85546875" style="13" customWidth="1"/>
    <col min="3635" max="3635" width="18.140625" style="27" customWidth="1"/>
    <col min="3636" max="3648" width="6.7109375" style="13" customWidth="1"/>
    <col min="3649" max="3649" width="3" style="13" customWidth="1"/>
    <col min="3650" max="3650" width="18.140625" style="27" customWidth="1"/>
    <col min="3651" max="3662" width="7.28515625" style="13" customWidth="1"/>
    <col min="3663" max="3663" width="18.140625" style="27" customWidth="1"/>
    <col min="3664" max="3675" width="7.28515625" style="13" customWidth="1"/>
    <col min="3676" max="3676" width="2.85546875" style="13" customWidth="1"/>
    <col min="3677" max="3677" width="18.140625" style="27" customWidth="1"/>
    <col min="3678" max="3690" width="6.7109375" style="13" customWidth="1"/>
    <col min="3691" max="3691" width="3" style="13" customWidth="1"/>
    <col min="3692" max="3692" width="18.140625" style="27" customWidth="1"/>
    <col min="3693" max="3704" width="7.28515625" style="13" customWidth="1"/>
    <col min="3705" max="3705" width="18.140625" style="27" customWidth="1"/>
    <col min="3706" max="3717" width="7.28515625" style="13" customWidth="1"/>
    <col min="3718" max="3718" width="2.85546875" style="13" customWidth="1"/>
    <col min="3719" max="3719" width="18.140625" style="27" customWidth="1"/>
    <col min="3720" max="3732" width="6.7109375" style="13" customWidth="1"/>
    <col min="3733" max="3733" width="3" style="13" customWidth="1"/>
    <col min="3734" max="3734" width="18.140625" style="27" customWidth="1"/>
    <col min="3735" max="3746" width="7.28515625" style="13" customWidth="1"/>
    <col min="3747" max="3747" width="18.140625" style="27" customWidth="1"/>
    <col min="3748" max="3759" width="7.28515625" style="13" customWidth="1"/>
    <col min="3760" max="3760" width="2.85546875" style="13" customWidth="1"/>
    <col min="3761" max="3761" width="18.140625" style="27" customWidth="1"/>
    <col min="3762" max="3774" width="6.7109375" style="13" customWidth="1"/>
    <col min="3775" max="3775" width="3" style="13" customWidth="1"/>
    <col min="3776" max="3776" width="18.140625" style="27" customWidth="1"/>
    <col min="3777" max="3788" width="7.28515625" style="13" customWidth="1"/>
    <col min="3789" max="3789" width="18.140625" style="27" customWidth="1"/>
    <col min="3790" max="3801" width="7.28515625" style="13" customWidth="1"/>
    <col min="3802" max="3802" width="2.85546875" style="13" customWidth="1"/>
    <col min="3803" max="3803" width="18.140625" style="27" customWidth="1"/>
    <col min="3804" max="3816" width="6.7109375" style="13" customWidth="1"/>
    <col min="3817" max="3817" width="3" style="13" customWidth="1"/>
    <col min="3818" max="3818" width="18.140625" style="27" customWidth="1"/>
    <col min="3819" max="3830" width="7.28515625" style="13" customWidth="1"/>
    <col min="3831" max="3831" width="18.140625" style="27" customWidth="1"/>
    <col min="3832" max="3843" width="7.28515625" style="13" customWidth="1"/>
    <col min="3844" max="3844" width="2.85546875" style="13" customWidth="1"/>
    <col min="3845" max="3845" width="18.140625" style="27" customWidth="1"/>
    <col min="3846" max="3858" width="6.7109375" style="13" customWidth="1"/>
    <col min="3859" max="3859" width="3" style="13" customWidth="1"/>
    <col min="3860" max="3860" width="18.140625" style="27" customWidth="1"/>
    <col min="3861" max="3872" width="7.28515625" style="13" customWidth="1"/>
    <col min="3873" max="3873" width="18.140625" style="27" customWidth="1"/>
    <col min="3874" max="3885" width="7.28515625" style="13" customWidth="1"/>
    <col min="3886" max="3886" width="2.85546875" style="13" customWidth="1"/>
    <col min="3887" max="3887" width="18.140625" style="27" customWidth="1"/>
    <col min="3888" max="3900" width="6.7109375" style="13" customWidth="1"/>
    <col min="3901" max="3901" width="3" style="13" customWidth="1"/>
    <col min="3902" max="3902" width="18.140625" style="27" customWidth="1"/>
    <col min="3903" max="3914" width="7.28515625" style="13" customWidth="1"/>
    <col min="3915" max="3915" width="18.140625" style="27" customWidth="1"/>
    <col min="3916" max="3927" width="7.28515625" style="13" customWidth="1"/>
    <col min="3928" max="3928" width="2.85546875" style="13" customWidth="1"/>
    <col min="3929" max="3929" width="18.140625" style="27" customWidth="1"/>
    <col min="3930" max="3942" width="6.7109375" style="13" customWidth="1"/>
    <col min="3943" max="3943" width="3" style="13" customWidth="1"/>
    <col min="3944" max="3944" width="18.140625" style="27" customWidth="1"/>
    <col min="3945" max="3956" width="7.28515625" style="13" customWidth="1"/>
    <col min="3957" max="3957" width="18.140625" style="27" customWidth="1"/>
    <col min="3958" max="3969" width="7.28515625" style="13" customWidth="1"/>
    <col min="3970" max="3970" width="2.85546875" style="13" customWidth="1"/>
    <col min="3971" max="3971" width="18.140625" style="27" customWidth="1"/>
    <col min="3972" max="3984" width="6.7109375" style="13" customWidth="1"/>
    <col min="3985" max="3985" width="3" style="13" customWidth="1"/>
    <col min="3986" max="3986" width="18.140625" style="27" customWidth="1"/>
    <col min="3987" max="3998" width="7.28515625" style="13" customWidth="1"/>
    <col min="3999" max="3999" width="18.140625" style="27" customWidth="1"/>
    <col min="4000" max="4011" width="7.28515625" style="13" customWidth="1"/>
    <col min="4012" max="4012" width="2.85546875" style="13" customWidth="1"/>
    <col min="4013" max="4013" width="18.140625" style="27" customWidth="1"/>
    <col min="4014" max="4026" width="6.7109375" style="13" customWidth="1"/>
    <col min="4027" max="4027" width="3" style="13" customWidth="1"/>
    <col min="4028" max="4028" width="18.140625" style="27" customWidth="1"/>
    <col min="4029" max="4040" width="7.28515625" style="13" customWidth="1"/>
    <col min="4041" max="4041" width="18.140625" style="27" customWidth="1"/>
    <col min="4042" max="4053" width="7.28515625" style="13" customWidth="1"/>
    <col min="4054" max="4054" width="2.85546875" style="13" customWidth="1"/>
    <col min="4055" max="4055" width="18.140625" style="27" customWidth="1"/>
    <col min="4056" max="4068" width="6.7109375" style="13" customWidth="1"/>
    <col min="4069" max="4069" width="3" style="13" customWidth="1"/>
    <col min="4070" max="4070" width="18.140625" style="27" customWidth="1"/>
    <col min="4071" max="4082" width="7.28515625" style="13" customWidth="1"/>
    <col min="4083" max="4083" width="18.140625" style="27" customWidth="1"/>
    <col min="4084" max="4095" width="7.28515625" style="13" customWidth="1"/>
    <col min="4096" max="4096" width="2.85546875" style="13" customWidth="1"/>
    <col min="4097" max="4097" width="18.140625" style="27" customWidth="1"/>
    <col min="4098" max="4110" width="6.7109375" style="13" customWidth="1"/>
    <col min="4111" max="4111" width="3" style="13" customWidth="1"/>
    <col min="4112" max="4112" width="18.140625" style="27" customWidth="1"/>
    <col min="4113" max="4124" width="7.28515625" style="13" customWidth="1"/>
    <col min="4125" max="4125" width="18.140625" style="27" customWidth="1"/>
    <col min="4126" max="4137" width="7.28515625" style="13" customWidth="1"/>
    <col min="4138" max="4138" width="2.85546875" style="13" customWidth="1"/>
    <col min="4139" max="4139" width="18.140625" style="27" customWidth="1"/>
    <col min="4140" max="4152" width="6.7109375" style="13" customWidth="1"/>
    <col min="4153" max="4153" width="3" style="13" customWidth="1"/>
    <col min="4154" max="4154" width="18.140625" style="27" customWidth="1"/>
    <col min="4155" max="4166" width="7.28515625" style="13" customWidth="1"/>
    <col min="4167" max="4167" width="18.140625" style="27" customWidth="1"/>
    <col min="4168" max="4179" width="7.28515625" style="13" customWidth="1"/>
    <col min="4180" max="4180" width="2.85546875" style="13" customWidth="1"/>
    <col min="4181" max="4181" width="18.140625" style="27" customWidth="1"/>
    <col min="4182" max="4194" width="6.7109375" style="13" customWidth="1"/>
    <col min="4195" max="4195" width="3" style="13" customWidth="1"/>
    <col min="4196" max="4196" width="18.140625" style="27" customWidth="1"/>
    <col min="4197" max="4208" width="7.28515625" style="13" customWidth="1"/>
    <col min="4209" max="4209" width="18.140625" style="27" customWidth="1"/>
    <col min="4210" max="4221" width="7.28515625" style="13" customWidth="1"/>
    <col min="4222" max="4222" width="2.85546875" style="13" customWidth="1"/>
    <col min="4223" max="4223" width="18.140625" style="27" customWidth="1"/>
    <col min="4224" max="4236" width="6.7109375" style="13" customWidth="1"/>
    <col min="4237" max="4237" width="3" style="13" customWidth="1"/>
    <col min="4238" max="4238" width="18.140625" style="27" customWidth="1"/>
    <col min="4239" max="4250" width="7.28515625" style="13" customWidth="1"/>
    <col min="4251" max="4251" width="18.140625" style="27" customWidth="1"/>
    <col min="4252" max="4263" width="7.28515625" style="13" customWidth="1"/>
    <col min="4264" max="4264" width="2.85546875" style="13" customWidth="1"/>
    <col min="4265" max="4265" width="18.140625" style="27" customWidth="1"/>
    <col min="4266" max="4278" width="6.7109375" style="13" customWidth="1"/>
    <col min="4279" max="4279" width="3" style="13" customWidth="1"/>
    <col min="4280" max="4280" width="18.140625" style="27" customWidth="1"/>
    <col min="4281" max="4292" width="7.28515625" style="13" customWidth="1"/>
    <col min="4293" max="4293" width="18.140625" style="27" customWidth="1"/>
    <col min="4294" max="4305" width="7.28515625" style="13" customWidth="1"/>
    <col min="4306" max="4306" width="2.85546875" style="13" customWidth="1"/>
    <col min="4307" max="4307" width="18.140625" style="27" customWidth="1"/>
    <col min="4308" max="4320" width="6.7109375" style="13" customWidth="1"/>
    <col min="4321" max="4321" width="3" style="13" customWidth="1"/>
    <col min="4322" max="4322" width="18.140625" style="27" customWidth="1"/>
    <col min="4323" max="4334" width="7.28515625" style="13" customWidth="1"/>
    <col min="4335" max="4335" width="18.140625" style="27" customWidth="1"/>
    <col min="4336" max="4347" width="7.28515625" style="13" customWidth="1"/>
    <col min="4348" max="4348" width="2.85546875" style="13" customWidth="1"/>
    <col min="4349" max="4349" width="18.140625" style="27" customWidth="1"/>
    <col min="4350" max="4362" width="6.7109375" style="13" customWidth="1"/>
    <col min="4363" max="4363" width="3" style="13" customWidth="1"/>
    <col min="4364" max="4364" width="18.140625" style="27" customWidth="1"/>
    <col min="4365" max="4376" width="7.28515625" style="13" customWidth="1"/>
    <col min="4377" max="4377" width="18.140625" style="27" customWidth="1"/>
    <col min="4378" max="4389" width="7.28515625" style="13" customWidth="1"/>
    <col min="4390" max="4390" width="2.85546875" style="13" customWidth="1"/>
    <col min="4391" max="4391" width="18.140625" style="27" customWidth="1"/>
    <col min="4392" max="4404" width="6.7109375" style="13" customWidth="1"/>
    <col min="4405" max="4405" width="3" style="13" customWidth="1"/>
    <col min="4406" max="4406" width="18.140625" style="27" customWidth="1"/>
    <col min="4407" max="4418" width="7.28515625" style="13" customWidth="1"/>
    <col min="4419" max="4419" width="18.140625" style="27" customWidth="1"/>
    <col min="4420" max="4431" width="7.28515625" style="13" customWidth="1"/>
    <col min="4432" max="4432" width="2.85546875" style="13" customWidth="1"/>
    <col min="4433" max="4433" width="18.140625" style="27" customWidth="1"/>
    <col min="4434" max="4446" width="6.7109375" style="13" customWidth="1"/>
    <col min="4447" max="4447" width="3" style="13" customWidth="1"/>
    <col min="4448" max="4448" width="18.140625" style="27" customWidth="1"/>
    <col min="4449" max="4460" width="7.28515625" style="13" customWidth="1"/>
    <col min="4461" max="4461" width="18.140625" style="27" customWidth="1"/>
    <col min="4462" max="4473" width="7.28515625" style="13" customWidth="1"/>
    <col min="4474" max="4474" width="2.85546875" style="13" customWidth="1"/>
    <col min="4475" max="4475" width="18.140625" style="27" customWidth="1"/>
    <col min="4476" max="4488" width="6.7109375" style="13" customWidth="1"/>
    <col min="4489" max="4489" width="3" style="13" customWidth="1"/>
    <col min="4490" max="4490" width="18.140625" style="27" customWidth="1"/>
    <col min="4491" max="4502" width="7.28515625" style="13" customWidth="1"/>
    <col min="4503" max="4503" width="18.140625" style="27" customWidth="1"/>
    <col min="4504" max="4515" width="7.28515625" style="13" customWidth="1"/>
    <col min="4516" max="4516" width="2.85546875" style="13" customWidth="1"/>
    <col min="4517" max="4517" width="18.140625" style="27" customWidth="1"/>
    <col min="4518" max="4530" width="6.7109375" style="13" customWidth="1"/>
    <col min="4531" max="4531" width="3" style="13" customWidth="1"/>
    <col min="4532" max="4532" width="18.140625" style="27" customWidth="1"/>
    <col min="4533" max="4544" width="7.28515625" style="13" customWidth="1"/>
    <col min="4545" max="4545" width="18.140625" style="27" customWidth="1"/>
    <col min="4546" max="4557" width="7.28515625" style="13" customWidth="1"/>
    <col min="4558" max="4558" width="2.85546875" style="13" customWidth="1"/>
    <col min="4559" max="4559" width="18.140625" style="27" customWidth="1"/>
    <col min="4560" max="4572" width="6.7109375" style="13" customWidth="1"/>
    <col min="4573" max="4573" width="3" style="13" customWidth="1"/>
    <col min="4574" max="4574" width="18.140625" style="27" customWidth="1"/>
    <col min="4575" max="4586" width="7.28515625" style="13" customWidth="1"/>
    <col min="4587" max="4587" width="18.140625" style="27" customWidth="1"/>
    <col min="4588" max="4599" width="7.28515625" style="13" customWidth="1"/>
    <col min="4600" max="4600" width="2.85546875" style="13" customWidth="1"/>
    <col min="4601" max="4601" width="18.140625" style="27" customWidth="1"/>
    <col min="4602" max="4614" width="6.7109375" style="13" customWidth="1"/>
    <col min="4615" max="4615" width="3" style="13" customWidth="1"/>
    <col min="4616" max="4616" width="18.140625" style="27" customWidth="1"/>
    <col min="4617" max="4628" width="7.28515625" style="13" customWidth="1"/>
    <col min="4629" max="4629" width="18.140625" style="27" customWidth="1"/>
    <col min="4630" max="4641" width="7.28515625" style="13" customWidth="1"/>
    <col min="4642" max="4642" width="2.85546875" style="13" customWidth="1"/>
    <col min="4643" max="4643" width="18.140625" style="27" customWidth="1"/>
    <col min="4644" max="4656" width="6.7109375" style="13" customWidth="1"/>
    <col min="4657" max="4657" width="3" style="13" customWidth="1"/>
    <col min="4658" max="4658" width="18.140625" style="27" customWidth="1"/>
    <col min="4659" max="4670" width="7.28515625" style="13" customWidth="1"/>
    <col min="4671" max="4671" width="18.140625" style="27" customWidth="1"/>
    <col min="4672" max="4683" width="7.28515625" style="13" customWidth="1"/>
    <col min="4684" max="4684" width="2.85546875" style="13" customWidth="1"/>
    <col min="4685" max="4685" width="18.140625" style="27" customWidth="1"/>
    <col min="4686" max="4698" width="6.7109375" style="13" customWidth="1"/>
    <col min="4699" max="4699" width="3" style="13" customWidth="1"/>
    <col min="4700" max="4700" width="18.140625" style="27" customWidth="1"/>
    <col min="4701" max="4712" width="7.28515625" style="13" customWidth="1"/>
    <col min="4713" max="4713" width="18.140625" style="27" customWidth="1"/>
    <col min="4714" max="4725" width="7.28515625" style="13" customWidth="1"/>
    <col min="4726" max="4726" width="2.85546875" style="13" customWidth="1"/>
    <col min="4727" max="4727" width="18.140625" style="27" customWidth="1"/>
    <col min="4728" max="4740" width="6.7109375" style="13" customWidth="1"/>
    <col min="4741" max="4741" width="3" style="13" customWidth="1"/>
    <col min="4742" max="4742" width="18.140625" style="27" customWidth="1"/>
    <col min="4743" max="4754" width="7.28515625" style="13" customWidth="1"/>
    <col min="4755" max="4755" width="18.140625" style="27" customWidth="1"/>
    <col min="4756" max="4767" width="7.28515625" style="13" customWidth="1"/>
    <col min="4768" max="4768" width="2.85546875" style="13" customWidth="1"/>
    <col min="4769" max="4769" width="18.140625" style="27" customWidth="1"/>
    <col min="4770" max="4782" width="6.7109375" style="13" customWidth="1"/>
    <col min="4783" max="4783" width="3" style="13" customWidth="1"/>
    <col min="4784" max="4784" width="18.140625" style="27" customWidth="1"/>
    <col min="4785" max="4796" width="7.28515625" style="13" customWidth="1"/>
    <col min="4797" max="4797" width="18.140625" style="27" customWidth="1"/>
    <col min="4798" max="4809" width="7.28515625" style="13" customWidth="1"/>
    <col min="4810" max="4810" width="2.85546875" style="13" customWidth="1"/>
    <col min="4811" max="4811" width="18.140625" style="27" customWidth="1"/>
    <col min="4812" max="4824" width="6.7109375" style="13" customWidth="1"/>
    <col min="4825" max="4825" width="3" style="13" customWidth="1"/>
    <col min="4826" max="4826" width="18.140625" style="27" customWidth="1"/>
    <col min="4827" max="4838" width="7.28515625" style="13" customWidth="1"/>
    <col min="4839" max="4839" width="18.140625" style="27" customWidth="1"/>
    <col min="4840" max="4851" width="7.28515625" style="13" customWidth="1"/>
    <col min="4852" max="4852" width="2.85546875" style="13" customWidth="1"/>
    <col min="4853" max="4853" width="18.140625" style="27" customWidth="1"/>
    <col min="4854" max="4866" width="6.7109375" style="13" customWidth="1"/>
    <col min="4867" max="4867" width="3" style="13" customWidth="1"/>
    <col min="4868" max="4868" width="18.140625" style="27" customWidth="1"/>
    <col min="4869" max="4880" width="7.28515625" style="13" customWidth="1"/>
    <col min="4881" max="4881" width="18.140625" style="27" customWidth="1"/>
    <col min="4882" max="4893" width="7.28515625" style="13" customWidth="1"/>
    <col min="4894" max="4894" width="2.85546875" style="13" customWidth="1"/>
    <col min="4895" max="4895" width="18.140625" style="27" customWidth="1"/>
    <col min="4896" max="4908" width="6.7109375" style="13" customWidth="1"/>
    <col min="4909" max="4909" width="3" style="13" customWidth="1"/>
    <col min="4910" max="4910" width="18.140625" style="27" customWidth="1"/>
    <col min="4911" max="4922" width="7.28515625" style="13" customWidth="1"/>
    <col min="4923" max="4923" width="18.140625" style="27" customWidth="1"/>
    <col min="4924" max="4935" width="7.28515625" style="13" customWidth="1"/>
    <col min="4936" max="4936" width="2.85546875" style="13" customWidth="1"/>
    <col min="4937" max="4937" width="18.140625" style="27" customWidth="1"/>
    <col min="4938" max="4950" width="6.7109375" style="13" customWidth="1"/>
    <col min="4951" max="4951" width="3" style="13" customWidth="1"/>
    <col min="4952" max="4952" width="18.140625" style="27" customWidth="1"/>
    <col min="4953" max="4964" width="7.28515625" style="13" customWidth="1"/>
    <col min="4965" max="4965" width="18.140625" style="27" customWidth="1"/>
    <col min="4966" max="4977" width="7.28515625" style="13" customWidth="1"/>
    <col min="4978" max="4978" width="2.85546875" style="13" customWidth="1"/>
    <col min="4979" max="4979" width="18.140625" style="27" customWidth="1"/>
    <col min="4980" max="4992" width="6.7109375" style="13" customWidth="1"/>
    <col min="4993" max="4993" width="3" style="13" customWidth="1"/>
    <col min="4994" max="4994" width="18.140625" style="27" customWidth="1"/>
    <col min="4995" max="5006" width="7.28515625" style="13" customWidth="1"/>
    <col min="5007" max="5007" width="18.140625" style="27" customWidth="1"/>
    <col min="5008" max="5019" width="7.28515625" style="13" customWidth="1"/>
    <col min="5020" max="5020" width="2.85546875" style="13" customWidth="1"/>
    <col min="5021" max="5021" width="18.140625" style="27" customWidth="1"/>
    <col min="5022" max="5034" width="6.7109375" style="13" customWidth="1"/>
    <col min="5035" max="5035" width="3" style="13" customWidth="1"/>
    <col min="5036" max="5036" width="18.140625" style="27" customWidth="1"/>
    <col min="5037" max="5048" width="7.28515625" style="13" customWidth="1"/>
    <col min="5049" max="5049" width="18.140625" style="27" customWidth="1"/>
    <col min="5050" max="5061" width="7.28515625" style="13" customWidth="1"/>
    <col min="5062" max="5062" width="2.85546875" style="13" customWidth="1"/>
    <col min="5063" max="5063" width="18.140625" style="27" customWidth="1"/>
    <col min="5064" max="5076" width="6.7109375" style="13" customWidth="1"/>
    <col min="5077" max="5077" width="3" style="13" customWidth="1"/>
    <col min="5078" max="5078" width="18.140625" style="27" customWidth="1"/>
    <col min="5079" max="5090" width="7.28515625" style="13" customWidth="1"/>
    <col min="5091" max="5091" width="18.140625" style="27" customWidth="1"/>
    <col min="5092" max="5103" width="7.28515625" style="13" customWidth="1"/>
    <col min="5104" max="5104" width="2.85546875" style="13" customWidth="1"/>
    <col min="5105" max="5105" width="18.140625" style="27" customWidth="1"/>
    <col min="5106" max="5118" width="6.7109375" style="13" customWidth="1"/>
    <col min="5119" max="5119" width="3" style="13" customWidth="1"/>
    <col min="5120" max="5120" width="18.140625" style="27" customWidth="1"/>
    <col min="5121" max="5132" width="7.28515625" style="13" customWidth="1"/>
    <col min="5133" max="5133" width="18.140625" style="27" customWidth="1"/>
    <col min="5134" max="5145" width="7.28515625" style="13" customWidth="1"/>
    <col min="5146" max="5146" width="2.85546875" style="13" customWidth="1"/>
    <col min="5147" max="5147" width="18.140625" style="27" customWidth="1"/>
    <col min="5148" max="5160" width="6.7109375" style="13" customWidth="1"/>
    <col min="5161" max="5161" width="3" style="13" customWidth="1"/>
    <col min="5162" max="5162" width="18.140625" style="27" customWidth="1"/>
    <col min="5163" max="5174" width="7.28515625" style="13" customWidth="1"/>
    <col min="5175" max="5175" width="18.140625" style="27" customWidth="1"/>
    <col min="5176" max="5187" width="7.28515625" style="13" customWidth="1"/>
    <col min="5188" max="5188" width="2.85546875" style="13" customWidth="1"/>
    <col min="5189" max="5189" width="18.140625" style="27" customWidth="1"/>
    <col min="5190" max="5202" width="6.7109375" style="13" customWidth="1"/>
    <col min="5203" max="5203" width="3" style="13" customWidth="1"/>
    <col min="5204" max="5204" width="18.140625" style="27" customWidth="1"/>
    <col min="5205" max="5216" width="7.28515625" style="13" customWidth="1"/>
    <col min="5217" max="5217" width="18.140625" style="27" customWidth="1"/>
    <col min="5218" max="5229" width="7.28515625" style="13" customWidth="1"/>
    <col min="5230" max="5230" width="2.85546875" style="13" customWidth="1"/>
    <col min="5231" max="5231" width="18.140625" style="27" customWidth="1"/>
    <col min="5232" max="5244" width="6.7109375" style="13" customWidth="1"/>
    <col min="5245" max="5245" width="3" style="13" customWidth="1"/>
    <col min="5246" max="5246" width="18.140625" style="27" customWidth="1"/>
    <col min="5247" max="5258" width="7.28515625" style="13" customWidth="1"/>
    <col min="5259" max="5259" width="18.140625" style="27" customWidth="1"/>
    <col min="5260" max="5271" width="7.28515625" style="13" customWidth="1"/>
    <col min="5272" max="5272" width="2.85546875" style="13" customWidth="1"/>
    <col min="5273" max="5273" width="18.140625" style="27" customWidth="1"/>
    <col min="5274" max="5286" width="6.7109375" style="13" customWidth="1"/>
    <col min="5287" max="5287" width="3" style="13" customWidth="1"/>
    <col min="5288" max="5288" width="18.140625" style="27" customWidth="1"/>
    <col min="5289" max="5300" width="7.28515625" style="13" customWidth="1"/>
    <col min="5301" max="5301" width="18.140625" style="27" customWidth="1"/>
    <col min="5302" max="5313" width="7.28515625" style="13" customWidth="1"/>
    <col min="5314" max="5314" width="2.85546875" style="13" customWidth="1"/>
    <col min="5315" max="5315" width="18.140625" style="27" customWidth="1"/>
    <col min="5316" max="5328" width="6.7109375" style="13" customWidth="1"/>
    <col min="5329" max="5329" width="3" style="13" customWidth="1"/>
    <col min="5330" max="5330" width="18.140625" style="27" customWidth="1"/>
    <col min="5331" max="5342" width="7.28515625" style="13" customWidth="1"/>
    <col min="5343" max="5343" width="18.140625" style="27" customWidth="1"/>
    <col min="5344" max="5355" width="7.28515625" style="13" customWidth="1"/>
    <col min="5356" max="5356" width="2.85546875" style="13" customWidth="1"/>
    <col min="5357" max="5357" width="18.140625" style="27" customWidth="1"/>
    <col min="5358" max="5370" width="6.7109375" style="13" customWidth="1"/>
    <col min="5371" max="5371" width="3" style="13" customWidth="1"/>
    <col min="5372" max="5372" width="18.140625" style="27" customWidth="1"/>
    <col min="5373" max="5384" width="7.28515625" style="13" customWidth="1"/>
    <col min="5385" max="5385" width="18.140625" style="27" customWidth="1"/>
    <col min="5386" max="5397" width="7.28515625" style="13" customWidth="1"/>
    <col min="5398" max="5398" width="2.85546875" style="13" customWidth="1"/>
    <col min="5399" max="5399" width="18.140625" style="27" customWidth="1"/>
    <col min="5400" max="5412" width="6.7109375" style="13" customWidth="1"/>
    <col min="5413" max="5413" width="3" style="13" customWidth="1"/>
    <col min="5414" max="5414" width="18.140625" style="27" customWidth="1"/>
    <col min="5415" max="5426" width="7.28515625" style="13" customWidth="1"/>
    <col min="5427" max="5427" width="18.140625" style="27" customWidth="1"/>
    <col min="5428" max="5439" width="7.28515625" style="13" customWidth="1"/>
    <col min="5440" max="5440" width="2.85546875" style="13" customWidth="1"/>
    <col min="5441" max="5441" width="18.140625" style="27" customWidth="1"/>
    <col min="5442" max="5454" width="6.7109375" style="13" customWidth="1"/>
    <col min="5455" max="5455" width="3" style="13" customWidth="1"/>
    <col min="5456" max="5456" width="18.140625" style="27" customWidth="1"/>
    <col min="5457" max="5468" width="7.28515625" style="13" customWidth="1"/>
    <col min="5469" max="5469" width="18.140625" style="27" customWidth="1"/>
    <col min="5470" max="5481" width="7.28515625" style="13" customWidth="1"/>
    <col min="5482" max="5482" width="2.85546875" style="13" customWidth="1"/>
    <col min="5483" max="5483" width="18.140625" style="27" customWidth="1"/>
    <col min="5484" max="5496" width="6.7109375" style="13" customWidth="1"/>
    <col min="5497" max="5497" width="3" style="13" customWidth="1"/>
    <col min="5498" max="5498" width="18.140625" style="27" customWidth="1"/>
    <col min="5499" max="5510" width="7.28515625" style="13" customWidth="1"/>
    <col min="5511" max="5511" width="18.140625" style="27" customWidth="1"/>
    <col min="5512" max="5523" width="7.28515625" style="13" customWidth="1"/>
    <col min="5524" max="5524" width="2.85546875" style="13" customWidth="1"/>
    <col min="5525" max="5525" width="18.140625" style="27" customWidth="1"/>
    <col min="5526" max="5538" width="6.7109375" style="13" customWidth="1"/>
    <col min="5539" max="5539" width="3" style="13" customWidth="1"/>
    <col min="5540" max="5540" width="18.140625" style="27" customWidth="1"/>
    <col min="5541" max="5552" width="7.28515625" style="13" customWidth="1"/>
    <col min="5553" max="5553" width="18.140625" style="27" customWidth="1"/>
    <col min="5554" max="5565" width="7.28515625" style="13" customWidth="1"/>
    <col min="5566" max="5566" width="2.85546875" style="13" customWidth="1"/>
    <col min="5567" max="5567" width="18.140625" style="27" customWidth="1"/>
    <col min="5568" max="5580" width="6.7109375" style="13" customWidth="1"/>
    <col min="5581" max="5581" width="3" style="13" customWidth="1"/>
    <col min="5582" max="5582" width="18.140625" style="27" customWidth="1"/>
    <col min="5583" max="5594" width="7.28515625" style="13" customWidth="1"/>
    <col min="5595" max="5595" width="18.140625" style="27" customWidth="1"/>
    <col min="5596" max="5607" width="7.28515625" style="13" customWidth="1"/>
    <col min="5608" max="5608" width="2.85546875" style="13" customWidth="1"/>
    <col min="5609" max="5609" width="18.140625" style="27" customWidth="1"/>
    <col min="5610" max="5622" width="6.7109375" style="13" customWidth="1"/>
    <col min="5623" max="5623" width="3" style="13" customWidth="1"/>
    <col min="5624" max="5624" width="18.140625" style="27" customWidth="1"/>
    <col min="5625" max="5636" width="7.28515625" style="13" customWidth="1"/>
    <col min="5637" max="5637" width="18.140625" style="27" customWidth="1"/>
    <col min="5638" max="5649" width="7.28515625" style="13" customWidth="1"/>
    <col min="5650" max="5650" width="2.85546875" style="13" customWidth="1"/>
    <col min="5651" max="5651" width="18.140625" style="27" customWidth="1"/>
    <col min="5652" max="5664" width="6.7109375" style="13" customWidth="1"/>
    <col min="5665" max="5665" width="3" style="13" customWidth="1"/>
    <col min="5666" max="5666" width="18.140625" style="27" customWidth="1"/>
    <col min="5667" max="5678" width="7.28515625" style="13" customWidth="1"/>
    <col min="5679" max="5679" width="18.140625" style="27" customWidth="1"/>
    <col min="5680" max="5691" width="7.28515625" style="13" customWidth="1"/>
    <col min="5692" max="5692" width="2.85546875" style="13" customWidth="1"/>
    <col min="5693" max="5693" width="18.140625" style="27" customWidth="1"/>
    <col min="5694" max="5706" width="6.7109375" style="13" customWidth="1"/>
    <col min="5707" max="5707" width="3" style="13" customWidth="1"/>
    <col min="5708" max="5708" width="18.140625" style="27" customWidth="1"/>
    <col min="5709" max="5720" width="7.28515625" style="13" customWidth="1"/>
    <col min="5721" max="5721" width="18.140625" style="27" customWidth="1"/>
    <col min="5722" max="5733" width="7.28515625" style="13" customWidth="1"/>
    <col min="5734" max="5734" width="2.85546875" style="13" customWidth="1"/>
    <col min="5735" max="5735" width="18.140625" style="27" customWidth="1"/>
    <col min="5736" max="5748" width="6.7109375" style="13" customWidth="1"/>
    <col min="5749" max="5749" width="3" style="13" customWidth="1"/>
    <col min="5750" max="5750" width="18.140625" style="27" customWidth="1"/>
    <col min="5751" max="5762" width="7.28515625" style="13" customWidth="1"/>
    <col min="5763" max="5763" width="18.140625" style="27" customWidth="1"/>
    <col min="5764" max="5775" width="7.28515625" style="13" customWidth="1"/>
    <col min="5776" max="5776" width="2.85546875" style="13" customWidth="1"/>
    <col min="5777" max="5777" width="18.140625" style="27" customWidth="1"/>
    <col min="5778" max="5790" width="6.7109375" style="13" customWidth="1"/>
    <col min="5791" max="5791" width="3" style="13" customWidth="1"/>
    <col min="5792" max="5792" width="18.140625" style="27" customWidth="1"/>
    <col min="5793" max="5804" width="7.28515625" style="13" customWidth="1"/>
    <col min="5805" max="5805" width="18.140625" style="27" customWidth="1"/>
    <col min="5806" max="5817" width="7.28515625" style="13" customWidth="1"/>
    <col min="5818" max="5818" width="2.85546875" style="13" customWidth="1"/>
    <col min="5819" max="5819" width="18.140625" style="27" customWidth="1"/>
    <col min="5820" max="5832" width="6.7109375" style="13" customWidth="1"/>
    <col min="5833" max="5833" width="3" style="13" customWidth="1"/>
    <col min="5834" max="5834" width="18.140625" style="27" customWidth="1"/>
    <col min="5835" max="5846" width="7.28515625" style="13" customWidth="1"/>
    <col min="5847" max="5847" width="18.140625" style="27" customWidth="1"/>
    <col min="5848" max="5859" width="7.28515625" style="13" customWidth="1"/>
    <col min="5860" max="5860" width="2.85546875" style="13" customWidth="1"/>
    <col min="5861" max="5861" width="18.140625" style="27" customWidth="1"/>
    <col min="5862" max="5874" width="6.7109375" style="13" customWidth="1"/>
    <col min="5875" max="5875" width="3" style="13" customWidth="1"/>
    <col min="5876" max="5876" width="18.140625" style="27" customWidth="1"/>
    <col min="5877" max="5888" width="7.28515625" style="13" customWidth="1"/>
    <col min="5889" max="5889" width="18.140625" style="27" customWidth="1"/>
    <col min="5890" max="5901" width="7.28515625" style="13" customWidth="1"/>
    <col min="5902" max="5902" width="2.85546875" style="13" customWidth="1"/>
    <col min="5903" max="5903" width="18.140625" style="27" customWidth="1"/>
    <col min="5904" max="5916" width="6.7109375" style="13" customWidth="1"/>
    <col min="5917" max="5917" width="3" style="13" customWidth="1"/>
    <col min="5918" max="5918" width="18.140625" style="27" customWidth="1"/>
    <col min="5919" max="5930" width="7.28515625" style="13" customWidth="1"/>
    <col min="5931" max="5931" width="18.140625" style="27" customWidth="1"/>
    <col min="5932" max="5943" width="7.28515625" style="13" customWidth="1"/>
    <col min="5944" max="5944" width="2.85546875" style="13" customWidth="1"/>
    <col min="5945" max="5945" width="18.140625" style="27" customWidth="1"/>
    <col min="5946" max="5958" width="6.7109375" style="13" customWidth="1"/>
    <col min="5959" max="5959" width="3" style="13" customWidth="1"/>
    <col min="5960" max="5960" width="18.140625" style="27" customWidth="1"/>
    <col min="5961" max="5972" width="7.28515625" style="13" customWidth="1"/>
    <col min="5973" max="5973" width="18.140625" style="27" customWidth="1"/>
    <col min="5974" max="5985" width="7.28515625" style="13" customWidth="1"/>
    <col min="5986" max="5986" width="2.85546875" style="13" customWidth="1"/>
    <col min="5987" max="5987" width="18.140625" style="27" customWidth="1"/>
    <col min="5988" max="6000" width="6.7109375" style="13" customWidth="1"/>
    <col min="6001" max="6001" width="3" style="13" customWidth="1"/>
    <col min="6002" max="6002" width="18.140625" style="27" customWidth="1"/>
    <col min="6003" max="6014" width="7.28515625" style="13" customWidth="1"/>
    <col min="6015" max="6015" width="18.140625" style="27" customWidth="1"/>
    <col min="6016" max="6027" width="7.28515625" style="13" customWidth="1"/>
    <col min="6028" max="6028" width="2.85546875" style="13" customWidth="1"/>
    <col min="6029" max="6029" width="18.140625" style="27" customWidth="1"/>
    <col min="6030" max="6042" width="6.7109375" style="13" customWidth="1"/>
    <col min="6043" max="6043" width="3" style="13" customWidth="1"/>
    <col min="6044" max="6044" width="18.140625" style="27" customWidth="1"/>
    <col min="6045" max="6056" width="7.28515625" style="13" customWidth="1"/>
    <col min="6057" max="6057" width="18.140625" style="27" customWidth="1"/>
    <col min="6058" max="6069" width="7.28515625" style="13" customWidth="1"/>
    <col min="6070" max="6070" width="2.85546875" style="13" customWidth="1"/>
    <col min="6071" max="6071" width="18.140625" style="27" customWidth="1"/>
    <col min="6072" max="6084" width="6.7109375" style="13" customWidth="1"/>
    <col min="6085" max="6085" width="3" style="13" customWidth="1"/>
    <col min="6086" max="6086" width="18.140625" style="27" customWidth="1"/>
    <col min="6087" max="6098" width="7.28515625" style="13" customWidth="1"/>
    <col min="6099" max="6099" width="18.140625" style="27" customWidth="1"/>
    <col min="6100" max="6111" width="7.28515625" style="13" customWidth="1"/>
    <col min="6112" max="6112" width="2.85546875" style="13" customWidth="1"/>
    <col min="6113" max="6113" width="18.140625" style="27" customWidth="1"/>
    <col min="6114" max="6126" width="6.7109375" style="13" customWidth="1"/>
    <col min="6127" max="6127" width="3" style="13" customWidth="1"/>
    <col min="6128" max="6128" width="18.140625" style="27" customWidth="1"/>
    <col min="6129" max="6140" width="7.28515625" style="13" customWidth="1"/>
    <col min="6141" max="6141" width="18.140625" style="27" customWidth="1"/>
    <col min="6142" max="6153" width="7.28515625" style="13" customWidth="1"/>
    <col min="6154" max="6154" width="2.85546875" style="13" customWidth="1"/>
    <col min="6155" max="6155" width="18.140625" style="27" customWidth="1"/>
    <col min="6156" max="6168" width="6.7109375" style="13" customWidth="1"/>
    <col min="6169" max="6169" width="3" style="13" customWidth="1"/>
    <col min="6170" max="6170" width="18.140625" style="27" customWidth="1"/>
    <col min="6171" max="6182" width="7.28515625" style="13" customWidth="1"/>
    <col min="6183" max="6183" width="18.140625" style="27" customWidth="1"/>
    <col min="6184" max="6195" width="7.28515625" style="13" customWidth="1"/>
    <col min="6196" max="6196" width="2.85546875" style="13" customWidth="1"/>
    <col min="6197" max="6197" width="18.140625" style="27" customWidth="1"/>
    <col min="6198" max="6210" width="6.7109375" style="13" customWidth="1"/>
    <col min="6211" max="6211" width="3" style="13" customWidth="1"/>
    <col min="6212" max="6212" width="18.140625" style="27" customWidth="1"/>
    <col min="6213" max="6224" width="7.28515625" style="13" customWidth="1"/>
    <col min="6225" max="6225" width="18.140625" style="27" customWidth="1"/>
    <col min="6226" max="6237" width="7.28515625" style="13" customWidth="1"/>
    <col min="6238" max="6238" width="2.85546875" style="13" customWidth="1"/>
    <col min="6239" max="6239" width="18.140625" style="27" customWidth="1"/>
    <col min="6240" max="6252" width="6.7109375" style="13" customWidth="1"/>
    <col min="6253" max="6253" width="3" style="13" customWidth="1"/>
    <col min="6254" max="6254" width="18.140625" style="27" customWidth="1"/>
    <col min="6255" max="6266" width="7.28515625" style="13" customWidth="1"/>
    <col min="6267" max="6267" width="18.140625" style="27" customWidth="1"/>
    <col min="6268" max="6279" width="7.28515625" style="13" customWidth="1"/>
    <col min="6280" max="6280" width="2.85546875" style="13" customWidth="1"/>
    <col min="6281" max="6281" width="18.140625" style="27" customWidth="1"/>
    <col min="6282" max="6294" width="6.7109375" style="13" customWidth="1"/>
    <col min="6295" max="6295" width="3" style="13" customWidth="1"/>
    <col min="6296" max="6296" width="18.140625" style="27" customWidth="1"/>
    <col min="6297" max="6308" width="7.28515625" style="13" customWidth="1"/>
    <col min="6309" max="6309" width="18.140625" style="27" customWidth="1"/>
    <col min="6310" max="6321" width="7.28515625" style="13" customWidth="1"/>
    <col min="6322" max="6322" width="2.85546875" style="13" customWidth="1"/>
    <col min="6323" max="6323" width="18.140625" style="27" customWidth="1"/>
    <col min="6324" max="6336" width="6.7109375" style="13" customWidth="1"/>
    <col min="6337" max="6337" width="3" style="13" customWidth="1"/>
    <col min="6338" max="6338" width="18.140625" style="27" customWidth="1"/>
    <col min="6339" max="6350" width="7.28515625" style="13" customWidth="1"/>
    <col min="6351" max="6351" width="18.140625" style="27" customWidth="1"/>
    <col min="6352" max="6363" width="7.28515625" style="13" customWidth="1"/>
    <col min="6364" max="6364" width="2.85546875" style="13" customWidth="1"/>
    <col min="6365" max="6365" width="18.140625" style="27" customWidth="1"/>
    <col min="6366" max="6378" width="6.7109375" style="13" customWidth="1"/>
    <col min="6379" max="6379" width="3" style="13" customWidth="1"/>
    <col min="6380" max="6380" width="18.140625" style="27" customWidth="1"/>
    <col min="6381" max="6392" width="7.28515625" style="13" customWidth="1"/>
    <col min="6393" max="6393" width="18.140625" style="27" customWidth="1"/>
    <col min="6394" max="6405" width="7.28515625" style="13" customWidth="1"/>
    <col min="6406" max="6406" width="2.85546875" style="13" customWidth="1"/>
    <col min="6407" max="6407" width="18.140625" style="27" customWidth="1"/>
    <col min="6408" max="6420" width="6.7109375" style="13" customWidth="1"/>
    <col min="6421" max="6421" width="3" style="13" customWidth="1"/>
    <col min="6422" max="6422" width="18.140625" style="27" customWidth="1"/>
    <col min="6423" max="6434" width="7.28515625" style="13" customWidth="1"/>
    <col min="6435" max="6435" width="18.140625" style="27" customWidth="1"/>
    <col min="6436" max="6447" width="7.28515625" style="13" customWidth="1"/>
    <col min="6448" max="6448" width="2.85546875" style="13" customWidth="1"/>
    <col min="6449" max="6449" width="18.140625" style="27" customWidth="1"/>
    <col min="6450" max="6462" width="6.7109375" style="13" customWidth="1"/>
    <col min="6463" max="6463" width="3" style="13" customWidth="1"/>
    <col min="6464" max="6464" width="18.140625" style="27" customWidth="1"/>
    <col min="6465" max="6476" width="7.28515625" style="13" customWidth="1"/>
    <col min="6477" max="6477" width="18.140625" style="27" customWidth="1"/>
    <col min="6478" max="6489" width="7.28515625" style="13" customWidth="1"/>
    <col min="6490" max="6490" width="2.85546875" style="13" customWidth="1"/>
    <col min="6491" max="6491" width="18.140625" style="27" customWidth="1"/>
    <col min="6492" max="6504" width="6.7109375" style="13" customWidth="1"/>
    <col min="6505" max="6505" width="3" style="13" customWidth="1"/>
    <col min="6506" max="6506" width="18.140625" style="27" customWidth="1"/>
    <col min="6507" max="6518" width="7.28515625" style="13" customWidth="1"/>
    <col min="6519" max="6519" width="18.140625" style="27" customWidth="1"/>
    <col min="6520" max="6531" width="7.28515625" style="13" customWidth="1"/>
    <col min="6532" max="6532" width="2.85546875" style="13" customWidth="1"/>
    <col min="6533" max="6533" width="18.140625" style="27" customWidth="1"/>
    <col min="6534" max="6546" width="6.7109375" style="13" customWidth="1"/>
    <col min="6547" max="6547" width="3" style="13" customWidth="1"/>
    <col min="6548" max="6548" width="18.140625" style="27" customWidth="1"/>
    <col min="6549" max="6560" width="7.28515625" style="13" customWidth="1"/>
    <col min="6561" max="6561" width="18.140625" style="27" customWidth="1"/>
    <col min="6562" max="6573" width="7.28515625" style="13" customWidth="1"/>
    <col min="6574" max="6574" width="2.85546875" style="13" customWidth="1"/>
    <col min="6575" max="6575" width="18.140625" style="27" customWidth="1"/>
    <col min="6576" max="6588" width="6.7109375" style="13" customWidth="1"/>
    <col min="6589" max="6589" width="3" style="13" customWidth="1"/>
    <col min="6590" max="6590" width="18.140625" style="27" customWidth="1"/>
    <col min="6591" max="6602" width="7.28515625" style="13" customWidth="1"/>
    <col min="6603" max="6603" width="18.140625" style="27" customWidth="1"/>
    <col min="6604" max="6615" width="7.28515625" style="13" customWidth="1"/>
    <col min="6616" max="6616" width="2.85546875" style="13" customWidth="1"/>
    <col min="6617" max="6617" width="18.140625" style="27" customWidth="1"/>
    <col min="6618" max="6630" width="6.7109375" style="13" customWidth="1"/>
    <col min="6631" max="6631" width="3" style="13" customWidth="1"/>
    <col min="6632" max="6632" width="18.140625" style="27" customWidth="1"/>
    <col min="6633" max="6644" width="7.28515625" style="13" customWidth="1"/>
    <col min="6645" max="6645" width="18.140625" style="27" customWidth="1"/>
    <col min="6646" max="6657" width="7.28515625" style="13" customWidth="1"/>
    <col min="6658" max="6658" width="2.85546875" style="13" customWidth="1"/>
    <col min="6659" max="6659" width="18.140625" style="27" customWidth="1"/>
    <col min="6660" max="6672" width="6.7109375" style="13" customWidth="1"/>
    <col min="6673" max="6673" width="3" style="13" customWidth="1"/>
    <col min="6674" max="6674" width="18.140625" style="27" customWidth="1"/>
    <col min="6675" max="6686" width="7.28515625" style="13" customWidth="1"/>
    <col min="6687" max="6687" width="18.140625" style="27" customWidth="1"/>
    <col min="6688" max="6699" width="7.28515625" style="13" customWidth="1"/>
    <col min="6700" max="6700" width="2.85546875" style="13" customWidth="1"/>
    <col min="6701" max="6701" width="18.140625" style="27" customWidth="1"/>
    <col min="6702" max="6714" width="6.7109375" style="13" customWidth="1"/>
    <col min="6715" max="6715" width="3" style="13" customWidth="1"/>
    <col min="6716" max="6716" width="18.140625" style="27" customWidth="1"/>
    <col min="6717" max="6728" width="7.28515625" style="13" customWidth="1"/>
    <col min="6729" max="6729" width="18.140625" style="27" customWidth="1"/>
    <col min="6730" max="6741" width="7.28515625" style="13" customWidth="1"/>
    <col min="6742" max="6742" width="2.85546875" style="13" customWidth="1"/>
    <col min="6743" max="6743" width="18.140625" style="27" customWidth="1"/>
    <col min="6744" max="6756" width="6.7109375" style="13" customWidth="1"/>
    <col min="6757" max="6757" width="3" style="13" customWidth="1"/>
    <col min="6758" max="6758" width="18.140625" style="27" customWidth="1"/>
    <col min="6759" max="6770" width="7.28515625" style="13" customWidth="1"/>
    <col min="6771" max="6771" width="18.140625" style="27" customWidth="1"/>
    <col min="6772" max="6783" width="7.28515625" style="13" customWidth="1"/>
    <col min="6784" max="6784" width="2.85546875" style="13" customWidth="1"/>
    <col min="6785" max="6785" width="18.140625" style="27" customWidth="1"/>
    <col min="6786" max="6798" width="6.7109375" style="13" customWidth="1"/>
    <col min="6799" max="6799" width="3" style="13" customWidth="1"/>
    <col min="6800" max="6800" width="18.140625" style="27" customWidth="1"/>
    <col min="6801" max="6812" width="7.28515625" style="13" customWidth="1"/>
    <col min="6813" max="6813" width="18.140625" style="27" customWidth="1"/>
    <col min="6814" max="6825" width="7.28515625" style="13" customWidth="1"/>
    <col min="6826" max="6826" width="2.85546875" style="13" customWidth="1"/>
    <col min="6827" max="6827" width="18.140625" style="27" customWidth="1"/>
    <col min="6828" max="6840" width="6.7109375" style="13" customWidth="1"/>
    <col min="6841" max="6841" width="3" style="13" customWidth="1"/>
    <col min="6842" max="6842" width="18.140625" style="27" customWidth="1"/>
    <col min="6843" max="6854" width="7.28515625" style="13" customWidth="1"/>
    <col min="6855" max="6855" width="18.140625" style="27" customWidth="1"/>
    <col min="6856" max="6867" width="7.28515625" style="13" customWidth="1"/>
    <col min="6868" max="6868" width="2.85546875" style="13" customWidth="1"/>
    <col min="6869" max="6869" width="18.140625" style="27" customWidth="1"/>
    <col min="6870" max="6882" width="6.7109375" style="13" customWidth="1"/>
    <col min="6883" max="6883" width="3" style="13" customWidth="1"/>
    <col min="6884" max="6884" width="18.140625" style="27" customWidth="1"/>
    <col min="6885" max="6896" width="7.28515625" style="13" customWidth="1"/>
    <col min="6897" max="6897" width="18.140625" style="27" customWidth="1"/>
    <col min="6898" max="6909" width="7.28515625" style="13" customWidth="1"/>
    <col min="6910" max="6910" width="2.85546875" style="13" customWidth="1"/>
    <col min="6911" max="6911" width="18.140625" style="27" customWidth="1"/>
    <col min="6912" max="6924" width="6.7109375" style="13" customWidth="1"/>
    <col min="6925" max="6925" width="3" style="13" customWidth="1"/>
    <col min="6926" max="6926" width="18.140625" style="27" customWidth="1"/>
    <col min="6927" max="6938" width="7.28515625" style="13" customWidth="1"/>
    <col min="6939" max="6939" width="18.140625" style="27" customWidth="1"/>
    <col min="6940" max="6951" width="7.28515625" style="13" customWidth="1"/>
    <col min="6952" max="6952" width="2.85546875" style="13" customWidth="1"/>
    <col min="6953" max="6953" width="18.140625" style="27" customWidth="1"/>
    <col min="6954" max="6966" width="6.7109375" style="13" customWidth="1"/>
    <col min="6967" max="6967" width="3" style="13" customWidth="1"/>
    <col min="6968" max="6968" width="18.140625" style="27" customWidth="1"/>
    <col min="6969" max="6980" width="7.28515625" style="13" customWidth="1"/>
    <col min="6981" max="6981" width="18.140625" style="27" customWidth="1"/>
    <col min="6982" max="6993" width="7.28515625" style="13" customWidth="1"/>
    <col min="6994" max="6994" width="2.85546875" style="13" customWidth="1"/>
    <col min="6995" max="6995" width="18.140625" style="27" customWidth="1"/>
    <col min="6996" max="7008" width="6.7109375" style="13" customWidth="1"/>
    <col min="7009" max="7009" width="3" style="13" customWidth="1"/>
    <col min="7010" max="7010" width="18.140625" style="27" customWidth="1"/>
    <col min="7011" max="7022" width="7.28515625" style="13" customWidth="1"/>
    <col min="7023" max="7023" width="18.140625" style="27" customWidth="1"/>
    <col min="7024" max="7035" width="7.28515625" style="13" customWidth="1"/>
    <col min="7036" max="7036" width="2.85546875" style="13" customWidth="1"/>
    <col min="7037" max="7037" width="18.140625" style="27" customWidth="1"/>
    <col min="7038" max="7050" width="6.7109375" style="13" customWidth="1"/>
    <col min="7051" max="7051" width="3" style="13" customWidth="1"/>
    <col min="7052" max="7052" width="18.140625" style="27" customWidth="1"/>
    <col min="7053" max="7064" width="7.28515625" style="13" customWidth="1"/>
    <col min="7065" max="7065" width="18.140625" style="27" customWidth="1"/>
    <col min="7066" max="7077" width="7.28515625" style="13" customWidth="1"/>
    <col min="7078" max="7078" width="2.85546875" style="13" customWidth="1"/>
    <col min="7079" max="7079" width="18.140625" style="27" customWidth="1"/>
    <col min="7080" max="7092" width="6.7109375" style="13" customWidth="1"/>
    <col min="7093" max="7093" width="3" style="13" customWidth="1"/>
    <col min="7094" max="7094" width="18.140625" style="27" customWidth="1"/>
    <col min="7095" max="7106" width="7.28515625" style="13" customWidth="1"/>
    <col min="7107" max="7107" width="18.140625" style="27" customWidth="1"/>
    <col min="7108" max="7119" width="7.28515625" style="13" customWidth="1"/>
    <col min="7120" max="7120" width="2.85546875" style="13" customWidth="1"/>
    <col min="7121" max="7121" width="18.140625" style="27" customWidth="1"/>
    <col min="7122" max="7134" width="6.7109375" style="13" customWidth="1"/>
    <col min="7135" max="7135" width="3" style="13" customWidth="1"/>
    <col min="7136" max="7136" width="18.140625" style="27" customWidth="1"/>
    <col min="7137" max="7148" width="7.28515625" style="13" customWidth="1"/>
    <col min="7149" max="7149" width="18.140625" style="27" customWidth="1"/>
    <col min="7150" max="7161" width="7.28515625" style="13" customWidth="1"/>
    <col min="7162" max="7162" width="2.85546875" style="13" customWidth="1"/>
    <col min="7163" max="7163" width="18.140625" style="27" customWidth="1"/>
    <col min="7164" max="7176" width="6.7109375" style="13" customWidth="1"/>
    <col min="7177" max="7177" width="3" style="13" customWidth="1"/>
    <col min="7178" max="7178" width="18.140625" style="27" customWidth="1"/>
    <col min="7179" max="7190" width="7.28515625" style="13" customWidth="1"/>
    <col min="7191" max="7191" width="18.140625" style="27" customWidth="1"/>
    <col min="7192" max="7203" width="7.28515625" style="13" customWidth="1"/>
    <col min="7204" max="7204" width="2.85546875" style="13" customWidth="1"/>
    <col min="7205" max="7205" width="18.140625" style="27" customWidth="1"/>
    <col min="7206" max="7218" width="6.7109375" style="13" customWidth="1"/>
    <col min="7219" max="7219" width="3" style="13" customWidth="1"/>
    <col min="7220" max="7220" width="18.140625" style="27" customWidth="1"/>
    <col min="7221" max="7232" width="7.28515625" style="13" customWidth="1"/>
    <col min="7233" max="7233" width="18.140625" style="27" customWidth="1"/>
    <col min="7234" max="7245" width="7.28515625" style="13" customWidth="1"/>
    <col min="7246" max="7246" width="2.85546875" style="13" customWidth="1"/>
    <col min="7247" max="7247" width="18.140625" style="27" customWidth="1"/>
    <col min="7248" max="7260" width="6.7109375" style="13" customWidth="1"/>
    <col min="7261" max="7261" width="3" style="13" customWidth="1"/>
    <col min="7262" max="7262" width="18.140625" style="27" customWidth="1"/>
    <col min="7263" max="7274" width="7.28515625" style="13" customWidth="1"/>
    <col min="7275" max="7275" width="18.140625" style="27" customWidth="1"/>
    <col min="7276" max="7287" width="7.28515625" style="13" customWidth="1"/>
    <col min="7288" max="7288" width="2.85546875" style="13" customWidth="1"/>
    <col min="7289" max="7289" width="18.140625" style="27" customWidth="1"/>
    <col min="7290" max="7302" width="6.7109375" style="13" customWidth="1"/>
    <col min="7303" max="7303" width="3" style="13" customWidth="1"/>
    <col min="7304" max="7304" width="18.140625" style="27" customWidth="1"/>
    <col min="7305" max="7316" width="7.28515625" style="13" customWidth="1"/>
    <col min="7317" max="7317" width="18.140625" style="27" customWidth="1"/>
    <col min="7318" max="7329" width="7.28515625" style="13" customWidth="1"/>
    <col min="7330" max="7330" width="2.85546875" style="13" customWidth="1"/>
    <col min="7331" max="7331" width="18.140625" style="27" customWidth="1"/>
    <col min="7332" max="7344" width="6.7109375" style="13" customWidth="1"/>
    <col min="7345" max="7345" width="3" style="13" customWidth="1"/>
    <col min="7346" max="7346" width="18.140625" style="27" customWidth="1"/>
    <col min="7347" max="7358" width="7.28515625" style="13" customWidth="1"/>
    <col min="7359" max="7359" width="18.140625" style="27" customWidth="1"/>
    <col min="7360" max="7371" width="7.28515625" style="13" customWidth="1"/>
    <col min="7372" max="7372" width="2.85546875" style="13" customWidth="1"/>
    <col min="7373" max="7373" width="18.140625" style="27" customWidth="1"/>
    <col min="7374" max="7386" width="6.7109375" style="13" customWidth="1"/>
    <col min="7387" max="7387" width="3" style="13" customWidth="1"/>
    <col min="7388" max="7388" width="18.140625" style="27" customWidth="1"/>
    <col min="7389" max="7400" width="7.28515625" style="13" customWidth="1"/>
    <col min="7401" max="7401" width="18.140625" style="27" customWidth="1"/>
    <col min="7402" max="7413" width="7.28515625" style="13" customWidth="1"/>
    <col min="7414" max="7414" width="2.85546875" style="13" customWidth="1"/>
    <col min="7415" max="7415" width="18.140625" style="27" customWidth="1"/>
    <col min="7416" max="7428" width="6.7109375" style="13" customWidth="1"/>
    <col min="7429" max="7429" width="3" style="13" customWidth="1"/>
    <col min="7430" max="7430" width="18.140625" style="27" customWidth="1"/>
    <col min="7431" max="7442" width="7.28515625" style="13" customWidth="1"/>
    <col min="7443" max="7443" width="18.140625" style="27" customWidth="1"/>
    <col min="7444" max="7455" width="7.28515625" style="13" customWidth="1"/>
    <col min="7456" max="7456" width="2.85546875" style="13" customWidth="1"/>
    <col min="7457" max="7457" width="18.140625" style="27" customWidth="1"/>
    <col min="7458" max="7470" width="6.7109375" style="13" customWidth="1"/>
    <col min="7471" max="7471" width="3" style="13" customWidth="1"/>
    <col min="7472" max="7472" width="18.140625" style="27" customWidth="1"/>
    <col min="7473" max="7484" width="7.28515625" style="13" customWidth="1"/>
    <col min="7485" max="7485" width="18.140625" style="27" customWidth="1"/>
    <col min="7486" max="7497" width="7.28515625" style="13" customWidth="1"/>
    <col min="7498" max="7498" width="2.85546875" style="13" customWidth="1"/>
    <col min="7499" max="7499" width="18.140625" style="27" customWidth="1"/>
    <col min="7500" max="7512" width="6.7109375" style="13" customWidth="1"/>
    <col min="7513" max="7513" width="3" style="13" customWidth="1"/>
    <col min="7514" max="7514" width="18.140625" style="27" customWidth="1"/>
    <col min="7515" max="7526" width="7.28515625" style="13" customWidth="1"/>
    <col min="7527" max="7527" width="18.140625" style="27" customWidth="1"/>
    <col min="7528" max="7539" width="7.28515625" style="13" customWidth="1"/>
    <col min="7540" max="7540" width="2.85546875" style="13" customWidth="1"/>
    <col min="7541" max="7541" width="18.140625" style="27" customWidth="1"/>
    <col min="7542" max="7554" width="6.7109375" style="13" customWidth="1"/>
    <col min="7555" max="7555" width="3" style="13" customWidth="1"/>
    <col min="7556" max="7556" width="18.140625" style="27" customWidth="1"/>
    <col min="7557" max="7568" width="7.28515625" style="13" customWidth="1"/>
    <col min="7569" max="7569" width="18.140625" style="27" customWidth="1"/>
    <col min="7570" max="7581" width="7.28515625" style="13" customWidth="1"/>
    <col min="7582" max="7582" width="2.85546875" style="13" customWidth="1"/>
    <col min="7583" max="7583" width="18.140625" style="27" customWidth="1"/>
    <col min="7584" max="7596" width="6.7109375" style="13" customWidth="1"/>
    <col min="7597" max="7597" width="3" style="13" customWidth="1"/>
    <col min="7598" max="7598" width="18.140625" style="27" customWidth="1"/>
    <col min="7599" max="7610" width="7.28515625" style="13" customWidth="1"/>
    <col min="7611" max="7611" width="18.140625" style="27" customWidth="1"/>
    <col min="7612" max="7623" width="7.28515625" style="13" customWidth="1"/>
    <col min="7624" max="7624" width="2.85546875" style="13" customWidth="1"/>
    <col min="7625" max="7625" width="18.140625" style="27" customWidth="1"/>
    <col min="7626" max="7638" width="6.7109375" style="13" customWidth="1"/>
    <col min="7639" max="7639" width="3" style="13" customWidth="1"/>
    <col min="7640" max="7640" width="18.140625" style="27" customWidth="1"/>
    <col min="7641" max="7652" width="7.28515625" style="13" customWidth="1"/>
    <col min="7653" max="7653" width="18.140625" style="27" customWidth="1"/>
    <col min="7654" max="7665" width="7.28515625" style="13" customWidth="1"/>
    <col min="7666" max="7666" width="2.85546875" style="13" customWidth="1"/>
    <col min="7667" max="7667" width="18.140625" style="27" customWidth="1"/>
    <col min="7668" max="7680" width="6.7109375" style="13" customWidth="1"/>
    <col min="7681" max="7681" width="3" style="13" customWidth="1"/>
    <col min="7682" max="7682" width="18.140625" style="27" customWidth="1"/>
    <col min="7683" max="7694" width="7.28515625" style="13" customWidth="1"/>
    <col min="7695" max="7695" width="18.140625" style="27" customWidth="1"/>
    <col min="7696" max="7707" width="7.28515625" style="13" customWidth="1"/>
    <col min="7708" max="7708" width="2.85546875" style="13" customWidth="1"/>
    <col min="7709" max="7709" width="18.140625" style="27" customWidth="1"/>
    <col min="7710" max="7722" width="6.7109375" style="13" customWidth="1"/>
    <col min="7723" max="7723" width="3" style="13" customWidth="1"/>
    <col min="7724" max="7724" width="18.140625" style="27" customWidth="1"/>
    <col min="7725" max="7736" width="7.28515625" style="13" customWidth="1"/>
    <col min="7737" max="7737" width="18.140625" style="27" customWidth="1"/>
    <col min="7738" max="7749" width="7.28515625" style="13" customWidth="1"/>
    <col min="7750" max="7750" width="2.85546875" style="13" customWidth="1"/>
    <col min="7751" max="7751" width="18.140625" style="27" customWidth="1"/>
    <col min="7752" max="7764" width="6.7109375" style="13" customWidth="1"/>
    <col min="7765" max="7765" width="3" style="13" customWidth="1"/>
    <col min="7766" max="7766" width="18.140625" style="27" customWidth="1"/>
    <col min="7767" max="7778" width="7.28515625" style="13" customWidth="1"/>
    <col min="7779" max="7779" width="18.140625" style="27" customWidth="1"/>
    <col min="7780" max="7791" width="7.28515625" style="13" customWidth="1"/>
    <col min="7792" max="7792" width="2.85546875" style="13" customWidth="1"/>
    <col min="7793" max="7793" width="18.140625" style="27" customWidth="1"/>
    <col min="7794" max="7806" width="6.7109375" style="13" customWidth="1"/>
    <col min="7807" max="7807" width="3" style="13" customWidth="1"/>
    <col min="7808" max="7808" width="18.140625" style="27" customWidth="1"/>
    <col min="7809" max="7820" width="7.28515625" style="13" customWidth="1"/>
    <col min="7821" max="7821" width="18.140625" style="27" customWidth="1"/>
    <col min="7822" max="7833" width="7.28515625" style="13" customWidth="1"/>
    <col min="7834" max="7834" width="2.85546875" style="13" customWidth="1"/>
    <col min="7835" max="7835" width="18.140625" style="27" customWidth="1"/>
    <col min="7836" max="7848" width="6.7109375" style="13" customWidth="1"/>
    <col min="7849" max="7849" width="3" style="13" customWidth="1"/>
    <col min="7850" max="7850" width="18.140625" style="27" customWidth="1"/>
    <col min="7851" max="7862" width="7.28515625" style="13" customWidth="1"/>
    <col min="7863" max="7863" width="18.140625" style="27" customWidth="1"/>
    <col min="7864" max="7875" width="7.28515625" style="13" customWidth="1"/>
    <col min="7876" max="7876" width="2.85546875" style="13" customWidth="1"/>
    <col min="7877" max="7877" width="18.140625" style="27" customWidth="1"/>
    <col min="7878" max="7890" width="6.7109375" style="13" customWidth="1"/>
    <col min="7891" max="7891" width="3" style="13" customWidth="1"/>
    <col min="7892" max="7892" width="18.140625" style="27" customWidth="1"/>
    <col min="7893" max="7904" width="7.28515625" style="13" customWidth="1"/>
    <col min="7905" max="7905" width="18.140625" style="27" customWidth="1"/>
    <col min="7906" max="7917" width="7.28515625" style="13" customWidth="1"/>
    <col min="7918" max="7918" width="2.85546875" style="13" customWidth="1"/>
    <col min="7919" max="7919" width="18.140625" style="27" customWidth="1"/>
    <col min="7920" max="7932" width="6.7109375" style="13" customWidth="1"/>
    <col min="7933" max="7933" width="3" style="13" customWidth="1"/>
    <col min="7934" max="7934" width="18.140625" style="27" customWidth="1"/>
    <col min="7935" max="7946" width="7.28515625" style="13" customWidth="1"/>
    <col min="7947" max="7947" width="18.140625" style="27" customWidth="1"/>
    <col min="7948" max="7959" width="7.28515625" style="13" customWidth="1"/>
    <col min="7960" max="7960" width="2.85546875" style="13" customWidth="1"/>
    <col min="7961" max="7961" width="18.140625" style="27" customWidth="1"/>
    <col min="7962" max="7974" width="6.7109375" style="13" customWidth="1"/>
    <col min="7975" max="7975" width="3" style="13" customWidth="1"/>
    <col min="7976" max="7976" width="18.140625" style="27" customWidth="1"/>
    <col min="7977" max="7988" width="7.28515625" style="13" customWidth="1"/>
    <col min="7989" max="7989" width="18.140625" style="27" customWidth="1"/>
    <col min="7990" max="8001" width="7.28515625" style="13" customWidth="1"/>
    <col min="8002" max="8002" width="2.85546875" style="13" customWidth="1"/>
    <col min="8003" max="8003" width="18.140625" style="27" customWidth="1"/>
    <col min="8004" max="8016" width="6.7109375" style="13" customWidth="1"/>
    <col min="8017" max="8017" width="3" style="13" customWidth="1"/>
    <col min="8018" max="8018" width="18.140625" style="27" customWidth="1"/>
    <col min="8019" max="8030" width="7.28515625" style="13" customWidth="1"/>
    <col min="8031" max="8031" width="18.140625" style="27" customWidth="1"/>
    <col min="8032" max="8043" width="7.28515625" style="13" customWidth="1"/>
    <col min="8044" max="8044" width="2.85546875" style="13" customWidth="1"/>
    <col min="8045" max="8045" width="18.140625" style="27" customWidth="1"/>
    <col min="8046" max="8058" width="6.7109375" style="13" customWidth="1"/>
    <col min="8059" max="8059" width="3" style="13" customWidth="1"/>
    <col min="8060" max="8060" width="18.140625" style="27" customWidth="1"/>
    <col min="8061" max="8072" width="7.28515625" style="13" customWidth="1"/>
    <col min="8073" max="8073" width="18.140625" style="27" customWidth="1"/>
    <col min="8074" max="8085" width="7.28515625" style="13" customWidth="1"/>
    <col min="8086" max="8086" width="2.85546875" style="13" customWidth="1"/>
    <col min="8087" max="8087" width="18.140625" style="27" customWidth="1"/>
    <col min="8088" max="8100" width="6.7109375" style="13" customWidth="1"/>
    <col min="8101" max="8101" width="3" style="13" customWidth="1"/>
    <col min="8102" max="8102" width="18.140625" style="27" customWidth="1"/>
    <col min="8103" max="8114" width="7.28515625" style="13" customWidth="1"/>
    <col min="8115" max="8115" width="18.140625" style="27" customWidth="1"/>
    <col min="8116" max="8127" width="7.28515625" style="13" customWidth="1"/>
    <col min="8128" max="8128" width="2.85546875" style="13" customWidth="1"/>
    <col min="8129" max="8129" width="18.140625" style="27" customWidth="1"/>
    <col min="8130" max="8142" width="6.7109375" style="13" customWidth="1"/>
    <col min="8143" max="8143" width="3" style="13" customWidth="1"/>
    <col min="8144" max="8144" width="18.140625" style="27" customWidth="1"/>
    <col min="8145" max="8156" width="7.28515625" style="13" customWidth="1"/>
    <col min="8157" max="8157" width="18.140625" style="27" customWidth="1"/>
    <col min="8158" max="8169" width="7.28515625" style="13" customWidth="1"/>
    <col min="8170" max="8170" width="2.85546875" style="13" customWidth="1"/>
    <col min="8171" max="8171" width="18.140625" style="27" customWidth="1"/>
    <col min="8172" max="8184" width="6.7109375" style="13" customWidth="1"/>
    <col min="8185" max="8185" width="3" style="13" customWidth="1"/>
    <col min="8186" max="8186" width="18.140625" style="27" customWidth="1"/>
    <col min="8187" max="8198" width="7.28515625" style="13" customWidth="1"/>
    <col min="8199" max="8199" width="18.140625" style="27" customWidth="1"/>
    <col min="8200" max="8211" width="7.28515625" style="13" customWidth="1"/>
    <col min="8212" max="8212" width="2.85546875" style="13" customWidth="1"/>
    <col min="8213" max="8213" width="18.140625" style="27" customWidth="1"/>
    <col min="8214" max="8226" width="6.7109375" style="13" customWidth="1"/>
    <col min="8227" max="8227" width="3" style="13" customWidth="1"/>
    <col min="8228" max="8228" width="18.140625" style="27" customWidth="1"/>
    <col min="8229" max="8240" width="7.28515625" style="13" customWidth="1"/>
    <col min="8241" max="8241" width="18.140625" style="27" customWidth="1"/>
    <col min="8242" max="8253" width="7.28515625" style="13" customWidth="1"/>
    <col min="8254" max="8254" width="2.85546875" style="13" customWidth="1"/>
    <col min="8255" max="8255" width="18.140625" style="27" customWidth="1"/>
    <col min="8256" max="8268" width="6.7109375" style="13" customWidth="1"/>
    <col min="8269" max="8269" width="3" style="13" customWidth="1"/>
    <col min="8270" max="8270" width="18.140625" style="27" customWidth="1"/>
    <col min="8271" max="8282" width="7.28515625" style="13" customWidth="1"/>
    <col min="8283" max="8283" width="18.140625" style="27" customWidth="1"/>
    <col min="8284" max="8295" width="7.28515625" style="13" customWidth="1"/>
    <col min="8296" max="8296" width="2.85546875" style="13" customWidth="1"/>
    <col min="8297" max="8297" width="18.140625" style="27" customWidth="1"/>
    <col min="8298" max="8310" width="6.7109375" style="13" customWidth="1"/>
    <col min="8311" max="8311" width="3" style="13" customWidth="1"/>
    <col min="8312" max="8312" width="18.140625" style="27" customWidth="1"/>
    <col min="8313" max="8324" width="7.28515625" style="13" customWidth="1"/>
    <col min="8325" max="8325" width="18.140625" style="27" customWidth="1"/>
    <col min="8326" max="8337" width="7.28515625" style="13" customWidth="1"/>
    <col min="8338" max="8338" width="2.85546875" style="13" customWidth="1"/>
    <col min="8339" max="8339" width="18.140625" style="27" customWidth="1"/>
    <col min="8340" max="8352" width="6.7109375" style="13" customWidth="1"/>
    <col min="8353" max="8353" width="3" style="13" customWidth="1"/>
    <col min="8354" max="8354" width="18.140625" style="27" customWidth="1"/>
    <col min="8355" max="8366" width="7.28515625" style="13" customWidth="1"/>
    <col min="8367" max="8367" width="18.140625" style="27" customWidth="1"/>
    <col min="8368" max="8379" width="7.28515625" style="13" customWidth="1"/>
    <col min="8380" max="8380" width="2.85546875" style="13" customWidth="1"/>
    <col min="8381" max="8381" width="18.140625" style="27" customWidth="1"/>
    <col min="8382" max="8394" width="6.7109375" style="13" customWidth="1"/>
    <col min="8395" max="8395" width="3" style="13" customWidth="1"/>
    <col min="8396" max="8396" width="18.140625" style="27" customWidth="1"/>
    <col min="8397" max="8408" width="7.28515625" style="13" customWidth="1"/>
    <col min="8409" max="8409" width="18.140625" style="27" customWidth="1"/>
    <col min="8410" max="8421" width="7.28515625" style="13" customWidth="1"/>
    <col min="8422" max="8422" width="2.85546875" style="13" customWidth="1"/>
    <col min="8423" max="8423" width="18.140625" style="27" customWidth="1"/>
    <col min="8424" max="8436" width="6.7109375" style="13" customWidth="1"/>
    <col min="8437" max="8437" width="3" style="13" customWidth="1"/>
    <col min="8438" max="8438" width="18.140625" style="27" customWidth="1"/>
    <col min="8439" max="8450" width="7.28515625" style="13" customWidth="1"/>
    <col min="8451" max="8451" width="18.140625" style="27" customWidth="1"/>
    <col min="8452" max="8463" width="7.28515625" style="13" customWidth="1"/>
    <col min="8464" max="8464" width="2.85546875" style="13" customWidth="1"/>
    <col min="8465" max="8465" width="18.140625" style="27" customWidth="1"/>
    <col min="8466" max="8478" width="6.7109375" style="13" customWidth="1"/>
    <col min="8479" max="8479" width="3" style="13" customWidth="1"/>
    <col min="8480" max="8480" width="18.140625" style="27" customWidth="1"/>
    <col min="8481" max="8492" width="7.28515625" style="13" customWidth="1"/>
    <col min="8493" max="8493" width="18.140625" style="27" customWidth="1"/>
    <col min="8494" max="8505" width="7.28515625" style="13" customWidth="1"/>
    <col min="8506" max="8506" width="2.85546875" style="13" customWidth="1"/>
    <col min="8507" max="8507" width="18.140625" style="27" customWidth="1"/>
    <col min="8508" max="8520" width="6.7109375" style="13" customWidth="1"/>
    <col min="8521" max="8521" width="3" style="13" customWidth="1"/>
    <col min="8522" max="8522" width="18.140625" style="27" customWidth="1"/>
    <col min="8523" max="8534" width="7.28515625" style="13" customWidth="1"/>
    <col min="8535" max="8535" width="18.140625" style="27" customWidth="1"/>
    <col min="8536" max="8547" width="7.28515625" style="13" customWidth="1"/>
    <col min="8548" max="8548" width="2.85546875" style="13" customWidth="1"/>
    <col min="8549" max="8549" width="18.140625" style="27" customWidth="1"/>
    <col min="8550" max="8562" width="6.7109375" style="13" customWidth="1"/>
    <col min="8563" max="8563" width="3" style="13" customWidth="1"/>
    <col min="8564" max="8564" width="18.140625" style="27" customWidth="1"/>
    <col min="8565" max="8576" width="7.28515625" style="13" customWidth="1"/>
    <col min="8577" max="8577" width="18.140625" style="27" customWidth="1"/>
    <col min="8578" max="8589" width="7.28515625" style="13" customWidth="1"/>
    <col min="8590" max="8590" width="2.85546875" style="13" customWidth="1"/>
    <col min="8591" max="8591" width="18.140625" style="27" customWidth="1"/>
    <col min="8592" max="8604" width="6.7109375" style="13" customWidth="1"/>
    <col min="8605" max="8605" width="3" style="13" customWidth="1"/>
    <col min="8606" max="8606" width="18.140625" style="27" customWidth="1"/>
    <col min="8607" max="8618" width="7.28515625" style="13" customWidth="1"/>
    <col min="8619" max="8619" width="18.140625" style="27" customWidth="1"/>
    <col min="8620" max="8631" width="7.28515625" style="13" customWidth="1"/>
    <col min="8632" max="8632" width="2.85546875" style="13" customWidth="1"/>
    <col min="8633" max="8633" width="18.140625" style="27" customWidth="1"/>
    <col min="8634" max="8646" width="6.7109375" style="13" customWidth="1"/>
    <col min="8647" max="8647" width="3" style="13" customWidth="1"/>
    <col min="8648" max="8648" width="18.140625" style="27" customWidth="1"/>
    <col min="8649" max="8660" width="7.28515625" style="13" customWidth="1"/>
    <col min="8661" max="8661" width="18.140625" style="27" customWidth="1"/>
    <col min="8662" max="8673" width="7.28515625" style="13" customWidth="1"/>
    <col min="8674" max="8674" width="2.85546875" style="13" customWidth="1"/>
    <col min="8675" max="8675" width="18.140625" style="27" customWidth="1"/>
    <col min="8676" max="8688" width="6.7109375" style="13" customWidth="1"/>
    <col min="8689" max="8689" width="3" style="13" customWidth="1"/>
    <col min="8690" max="8690" width="18.140625" style="27" customWidth="1"/>
    <col min="8691" max="8702" width="7.28515625" style="13" customWidth="1"/>
    <col min="8703" max="8703" width="18.140625" style="27" customWidth="1"/>
    <col min="8704" max="8715" width="7.28515625" style="13" customWidth="1"/>
    <col min="8716" max="8716" width="2.85546875" style="13" customWidth="1"/>
    <col min="8717" max="8717" width="18.140625" style="27" customWidth="1"/>
    <col min="8718" max="8730" width="6.7109375" style="13" customWidth="1"/>
    <col min="8731" max="8731" width="3" style="13" customWidth="1"/>
    <col min="8732" max="8732" width="18.140625" style="27" customWidth="1"/>
    <col min="8733" max="8744" width="7.28515625" style="13" customWidth="1"/>
    <col min="8745" max="8745" width="18.140625" style="27" customWidth="1"/>
    <col min="8746" max="8757" width="7.28515625" style="13" customWidth="1"/>
    <col min="8758" max="8758" width="2.85546875" style="13" customWidth="1"/>
    <col min="8759" max="8759" width="18.140625" style="27" customWidth="1"/>
    <col min="8760" max="8772" width="6.7109375" style="13" customWidth="1"/>
    <col min="8773" max="8773" width="3" style="13" customWidth="1"/>
    <col min="8774" max="8774" width="18.140625" style="27" customWidth="1"/>
    <col min="8775" max="8786" width="7.28515625" style="13" customWidth="1"/>
    <col min="8787" max="8787" width="18.140625" style="27" customWidth="1"/>
    <col min="8788" max="8799" width="7.28515625" style="13" customWidth="1"/>
    <col min="8800" max="8800" width="2.85546875" style="13" customWidth="1"/>
    <col min="8801" max="8801" width="18.140625" style="27" customWidth="1"/>
    <col min="8802" max="8814" width="6.7109375" style="13" customWidth="1"/>
    <col min="8815" max="8815" width="3" style="13" customWidth="1"/>
    <col min="8816" max="8816" width="18.140625" style="27" customWidth="1"/>
    <col min="8817" max="8828" width="7.28515625" style="13" customWidth="1"/>
    <col min="8829" max="8829" width="18.140625" style="27" customWidth="1"/>
    <col min="8830" max="8841" width="7.28515625" style="13" customWidth="1"/>
    <col min="8842" max="8842" width="2.85546875" style="13" customWidth="1"/>
    <col min="8843" max="8843" width="18.140625" style="27" customWidth="1"/>
    <col min="8844" max="8856" width="6.7109375" style="13" customWidth="1"/>
    <col min="8857" max="8857" width="3" style="13" customWidth="1"/>
    <col min="8858" max="8858" width="18.140625" style="27" customWidth="1"/>
    <col min="8859" max="8870" width="7.28515625" style="13" customWidth="1"/>
    <col min="8871" max="8871" width="18.140625" style="27" customWidth="1"/>
    <col min="8872" max="8883" width="7.28515625" style="13" customWidth="1"/>
    <col min="8884" max="8884" width="2.85546875" style="13" customWidth="1"/>
    <col min="8885" max="8885" width="18.140625" style="27" customWidth="1"/>
    <col min="8886" max="8898" width="6.7109375" style="13" customWidth="1"/>
    <col min="8899" max="8899" width="3" style="13" customWidth="1"/>
    <col min="8900" max="8900" width="18.140625" style="27" customWidth="1"/>
    <col min="8901" max="8912" width="7.28515625" style="13" customWidth="1"/>
    <col min="8913" max="8913" width="18.140625" style="27" customWidth="1"/>
    <col min="8914" max="8925" width="7.28515625" style="13" customWidth="1"/>
    <col min="8926" max="8926" width="2.85546875" style="13" customWidth="1"/>
    <col min="8927" max="8927" width="18.140625" style="27" customWidth="1"/>
    <col min="8928" max="8940" width="6.7109375" style="13" customWidth="1"/>
    <col min="8941" max="8941" width="3" style="13" customWidth="1"/>
    <col min="8942" max="8942" width="18.140625" style="27" customWidth="1"/>
    <col min="8943" max="8954" width="7.28515625" style="13" customWidth="1"/>
    <col min="8955" max="8955" width="18.140625" style="27" customWidth="1"/>
    <col min="8956" max="8967" width="7.28515625" style="13" customWidth="1"/>
    <col min="8968" max="8968" width="2.85546875" style="13" customWidth="1"/>
    <col min="8969" max="8969" width="18.140625" style="27" customWidth="1"/>
    <col min="8970" max="8982" width="6.7109375" style="13" customWidth="1"/>
    <col min="8983" max="8983" width="3" style="13" customWidth="1"/>
    <col min="8984" max="8984" width="18.140625" style="27" customWidth="1"/>
    <col min="8985" max="8996" width="7.28515625" style="13" customWidth="1"/>
    <col min="8997" max="8997" width="18.140625" style="27" customWidth="1"/>
    <col min="8998" max="9009" width="7.28515625" style="13" customWidth="1"/>
    <col min="9010" max="9010" width="2.85546875" style="13" customWidth="1"/>
    <col min="9011" max="9011" width="18.140625" style="27" customWidth="1"/>
    <col min="9012" max="9024" width="6.7109375" style="13" customWidth="1"/>
    <col min="9025" max="9025" width="3" style="13" customWidth="1"/>
    <col min="9026" max="9026" width="18.140625" style="27" customWidth="1"/>
    <col min="9027" max="9038" width="7.28515625" style="13" customWidth="1"/>
    <col min="9039" max="9039" width="18.140625" style="27" customWidth="1"/>
    <col min="9040" max="9051" width="7.28515625" style="13" customWidth="1"/>
    <col min="9052" max="9052" width="2.85546875" style="13" customWidth="1"/>
    <col min="9053" max="9053" width="18.140625" style="27" customWidth="1"/>
    <col min="9054" max="9066" width="6.7109375" style="13" customWidth="1"/>
    <col min="9067" max="9067" width="3" style="13" customWidth="1"/>
    <col min="9068" max="9068" width="18.140625" style="27" customWidth="1"/>
    <col min="9069" max="9080" width="7.28515625" style="13" customWidth="1"/>
    <col min="9081" max="9081" width="18.140625" style="27" customWidth="1"/>
    <col min="9082" max="9093" width="7.28515625" style="13" customWidth="1"/>
    <col min="9094" max="9094" width="2.85546875" style="13" customWidth="1"/>
    <col min="9095" max="9095" width="18.140625" style="27" customWidth="1"/>
    <col min="9096" max="9108" width="6.7109375" style="13" customWidth="1"/>
    <col min="9109" max="9109" width="3" style="13" customWidth="1"/>
    <col min="9110" max="9110" width="18.140625" style="27" customWidth="1"/>
    <col min="9111" max="9122" width="7.28515625" style="13" customWidth="1"/>
    <col min="9123" max="9123" width="18.140625" style="27" customWidth="1"/>
    <col min="9124" max="9135" width="7.28515625" style="13" customWidth="1"/>
    <col min="9136" max="9136" width="2.85546875" style="13" customWidth="1"/>
    <col min="9137" max="9137" width="18.140625" style="27" customWidth="1"/>
    <col min="9138" max="9150" width="6.7109375" style="13" customWidth="1"/>
    <col min="9151" max="9151" width="3" style="13" customWidth="1"/>
    <col min="9152" max="9152" width="18.140625" style="27" customWidth="1"/>
    <col min="9153" max="9164" width="7.28515625" style="13" customWidth="1"/>
    <col min="9165" max="9165" width="18.140625" style="27" customWidth="1"/>
    <col min="9166" max="9177" width="7.28515625" style="13" customWidth="1"/>
    <col min="9178" max="9178" width="2.85546875" style="13" customWidth="1"/>
    <col min="9179" max="9179" width="18.140625" style="27" customWidth="1"/>
    <col min="9180" max="9192" width="6.7109375" style="13" customWidth="1"/>
    <col min="9193" max="9193" width="3" style="13" customWidth="1"/>
    <col min="9194" max="9194" width="18.140625" style="27" customWidth="1"/>
    <col min="9195" max="9206" width="7.28515625" style="13" customWidth="1"/>
    <col min="9207" max="9207" width="18.140625" style="27" customWidth="1"/>
    <col min="9208" max="9219" width="7.28515625" style="13" customWidth="1"/>
    <col min="9220" max="9220" width="2.85546875" style="13" customWidth="1"/>
    <col min="9221" max="9221" width="18.140625" style="27" customWidth="1"/>
    <col min="9222" max="9234" width="6.7109375" style="13" customWidth="1"/>
    <col min="9235" max="9235" width="3" style="13" customWidth="1"/>
    <col min="9236" max="9236" width="18.140625" style="27" customWidth="1"/>
    <col min="9237" max="9248" width="7.28515625" style="13" customWidth="1"/>
    <col min="9249" max="9249" width="18.140625" style="27" customWidth="1"/>
    <col min="9250" max="9261" width="7.28515625" style="13" customWidth="1"/>
    <col min="9262" max="9262" width="2.85546875" style="13" customWidth="1"/>
    <col min="9263" max="9263" width="18.140625" style="27" customWidth="1"/>
    <col min="9264" max="9276" width="6.7109375" style="13" customWidth="1"/>
    <col min="9277" max="9277" width="3" style="13" customWidth="1"/>
    <col min="9278" max="9278" width="18.140625" style="27" customWidth="1"/>
    <col min="9279" max="9290" width="7.28515625" style="13" customWidth="1"/>
    <col min="9291" max="9291" width="18.140625" style="27" customWidth="1"/>
    <col min="9292" max="9303" width="7.28515625" style="13" customWidth="1"/>
    <col min="9304" max="9304" width="2.85546875" style="13" customWidth="1"/>
    <col min="9305" max="9305" width="18.140625" style="27" customWidth="1"/>
    <col min="9306" max="9318" width="6.7109375" style="13" customWidth="1"/>
    <col min="9319" max="9319" width="3" style="13" customWidth="1"/>
    <col min="9320" max="9320" width="18.140625" style="27" customWidth="1"/>
    <col min="9321" max="9332" width="7.28515625" style="13" customWidth="1"/>
    <col min="9333" max="9333" width="18.140625" style="27" customWidth="1"/>
    <col min="9334" max="9345" width="7.28515625" style="13" customWidth="1"/>
    <col min="9346" max="9346" width="2.85546875" style="13" customWidth="1"/>
    <col min="9347" max="9347" width="18.140625" style="27" customWidth="1"/>
    <col min="9348" max="9360" width="6.7109375" style="13" customWidth="1"/>
    <col min="9361" max="9361" width="3" style="13" customWidth="1"/>
    <col min="9362" max="9362" width="18.140625" style="27" customWidth="1"/>
    <col min="9363" max="9374" width="7.28515625" style="13" customWidth="1"/>
    <col min="9375" max="9375" width="18.140625" style="27" customWidth="1"/>
    <col min="9376" max="9387" width="7.28515625" style="13" customWidth="1"/>
    <col min="9388" max="9388" width="2.85546875" style="13" customWidth="1"/>
    <col min="9389" max="9389" width="18.140625" style="27" customWidth="1"/>
    <col min="9390" max="9402" width="6.7109375" style="13" customWidth="1"/>
    <col min="9403" max="9403" width="3" style="13" customWidth="1"/>
    <col min="9404" max="9404" width="18.140625" style="27" customWidth="1"/>
    <col min="9405" max="9416" width="7.28515625" style="13" customWidth="1"/>
    <col min="9417" max="9417" width="18.140625" style="27" customWidth="1"/>
    <col min="9418" max="9429" width="7.28515625" style="13" customWidth="1"/>
    <col min="9430" max="9430" width="2.85546875" style="13" customWidth="1"/>
    <col min="9431" max="9431" width="18.140625" style="27" customWidth="1"/>
    <col min="9432" max="9444" width="6.7109375" style="13" customWidth="1"/>
    <col min="9445" max="9445" width="3" style="13" customWidth="1"/>
    <col min="9446" max="9446" width="18.140625" style="27" customWidth="1"/>
    <col min="9447" max="9458" width="7.28515625" style="13" customWidth="1"/>
    <col min="9459" max="9459" width="18.140625" style="27" customWidth="1"/>
    <col min="9460" max="9471" width="7.28515625" style="13" customWidth="1"/>
    <col min="9472" max="9472" width="2.85546875" style="13" customWidth="1"/>
    <col min="9473" max="9473" width="18.140625" style="27" customWidth="1"/>
    <col min="9474" max="9486" width="6.7109375" style="13" customWidth="1"/>
    <col min="9487" max="9487" width="3" style="13" customWidth="1"/>
    <col min="9488" max="9488" width="18.140625" style="27" customWidth="1"/>
    <col min="9489" max="9500" width="7.28515625" style="13" customWidth="1"/>
    <col min="9501" max="9501" width="18.140625" style="27" customWidth="1"/>
    <col min="9502" max="9513" width="7.28515625" style="13" customWidth="1"/>
    <col min="9514" max="9514" width="2.85546875" style="13" customWidth="1"/>
    <col min="9515" max="9515" width="18.140625" style="27" customWidth="1"/>
    <col min="9516" max="9528" width="6.7109375" style="13" customWidth="1"/>
    <col min="9529" max="9529" width="3" style="13" customWidth="1"/>
    <col min="9530" max="9530" width="18.140625" style="27" customWidth="1"/>
    <col min="9531" max="9542" width="7.28515625" style="13" customWidth="1"/>
    <col min="9543" max="9543" width="18.140625" style="27" customWidth="1"/>
    <col min="9544" max="9555" width="7.28515625" style="13" customWidth="1"/>
    <col min="9556" max="9556" width="2.85546875" style="13" customWidth="1"/>
    <col min="9557" max="9557" width="18.140625" style="27" customWidth="1"/>
    <col min="9558" max="9570" width="6.7109375" style="13" customWidth="1"/>
    <col min="9571" max="9571" width="3" style="13" customWidth="1"/>
    <col min="9572" max="9572" width="18.140625" style="27" customWidth="1"/>
    <col min="9573" max="9584" width="7.28515625" style="13" customWidth="1"/>
    <col min="9585" max="9585" width="18.140625" style="27" customWidth="1"/>
    <col min="9586" max="9597" width="7.28515625" style="13" customWidth="1"/>
    <col min="9598" max="9598" width="2.85546875" style="13" customWidth="1"/>
    <col min="9599" max="9599" width="18.140625" style="27" customWidth="1"/>
    <col min="9600" max="9612" width="6.7109375" style="13" customWidth="1"/>
    <col min="9613" max="9613" width="3" style="13" customWidth="1"/>
    <col min="9614" max="9614" width="18.140625" style="27" customWidth="1"/>
    <col min="9615" max="9626" width="7.28515625" style="13" customWidth="1"/>
    <col min="9627" max="9627" width="18.140625" style="27" customWidth="1"/>
    <col min="9628" max="9639" width="7.28515625" style="13" customWidth="1"/>
    <col min="9640" max="9640" width="2.85546875" style="13" customWidth="1"/>
    <col min="9641" max="9641" width="18.140625" style="27" customWidth="1"/>
    <col min="9642" max="9654" width="6.7109375" style="13" customWidth="1"/>
    <col min="9655" max="9655" width="3" style="13" customWidth="1"/>
    <col min="9656" max="9656" width="18.140625" style="27" customWidth="1"/>
    <col min="9657" max="9668" width="7.28515625" style="13" customWidth="1"/>
    <col min="9669" max="9669" width="18.140625" style="27" customWidth="1"/>
    <col min="9670" max="9681" width="7.28515625" style="13" customWidth="1"/>
    <col min="9682" max="9682" width="2.85546875" style="13" customWidth="1"/>
    <col min="9683" max="9683" width="18.140625" style="27" customWidth="1"/>
    <col min="9684" max="9696" width="6.7109375" style="13" customWidth="1"/>
    <col min="9697" max="9697" width="3" style="13" customWidth="1"/>
    <col min="9698" max="9698" width="18.140625" style="27" customWidth="1"/>
    <col min="9699" max="9710" width="7.28515625" style="13" customWidth="1"/>
    <col min="9711" max="9711" width="18.140625" style="27" customWidth="1"/>
    <col min="9712" max="9723" width="7.28515625" style="13" customWidth="1"/>
    <col min="9724" max="9724" width="2.85546875" style="13" customWidth="1"/>
    <col min="9725" max="9725" width="18.140625" style="27" customWidth="1"/>
    <col min="9726" max="9738" width="6.7109375" style="13" customWidth="1"/>
    <col min="9739" max="9739" width="3" style="13" customWidth="1"/>
    <col min="9740" max="9740" width="18.140625" style="27" customWidth="1"/>
    <col min="9741" max="9752" width="7.28515625" style="13" customWidth="1"/>
    <col min="9753" max="9753" width="18.140625" style="27" customWidth="1"/>
    <col min="9754" max="9765" width="7.28515625" style="13" customWidth="1"/>
    <col min="9766" max="9766" width="2.85546875" style="13" customWidth="1"/>
    <col min="9767" max="9767" width="18.140625" style="27" customWidth="1"/>
    <col min="9768" max="9780" width="6.7109375" style="13" customWidth="1"/>
    <col min="9781" max="9781" width="3" style="13" customWidth="1"/>
    <col min="9782" max="9782" width="18.140625" style="27" customWidth="1"/>
    <col min="9783" max="9794" width="7.28515625" style="13" customWidth="1"/>
    <col min="9795" max="9795" width="18.140625" style="27" customWidth="1"/>
    <col min="9796" max="9807" width="7.28515625" style="13" customWidth="1"/>
    <col min="9808" max="9808" width="2.85546875" style="13" customWidth="1"/>
    <col min="9809" max="9809" width="18.140625" style="27" customWidth="1"/>
    <col min="9810" max="9822" width="6.7109375" style="13" customWidth="1"/>
    <col min="9823" max="9823" width="3" style="13" customWidth="1"/>
    <col min="9824" max="9824" width="18.140625" style="27" customWidth="1"/>
    <col min="9825" max="9836" width="7.28515625" style="13" customWidth="1"/>
    <col min="9837" max="9837" width="18.140625" style="27" customWidth="1"/>
    <col min="9838" max="9849" width="7.28515625" style="13" customWidth="1"/>
    <col min="9850" max="9850" width="2.85546875" style="13" customWidth="1"/>
    <col min="9851" max="9851" width="18.140625" style="27" customWidth="1"/>
    <col min="9852" max="9864" width="6.7109375" style="13" customWidth="1"/>
    <col min="9865" max="9865" width="3" style="13" customWidth="1"/>
    <col min="9866" max="9866" width="18.140625" style="27" customWidth="1"/>
    <col min="9867" max="9878" width="7.28515625" style="13" customWidth="1"/>
    <col min="9879" max="9879" width="18.140625" style="27" customWidth="1"/>
    <col min="9880" max="9891" width="7.28515625" style="13" customWidth="1"/>
    <col min="9892" max="9892" width="2.85546875" style="13" customWidth="1"/>
    <col min="9893" max="9893" width="18.140625" style="27" customWidth="1"/>
    <col min="9894" max="9906" width="6.7109375" style="13" customWidth="1"/>
    <col min="9907" max="9907" width="3" style="13" customWidth="1"/>
    <col min="9908" max="9908" width="18.140625" style="27" customWidth="1"/>
    <col min="9909" max="9920" width="7.28515625" style="13" customWidth="1"/>
    <col min="9921" max="9921" width="18.140625" style="27" customWidth="1"/>
    <col min="9922" max="9933" width="7.28515625" style="13" customWidth="1"/>
    <col min="9934" max="9934" width="2.85546875" style="13" customWidth="1"/>
    <col min="9935" max="9935" width="18.140625" style="27" customWidth="1"/>
    <col min="9936" max="9948" width="6.7109375" style="13" customWidth="1"/>
    <col min="9949" max="9949" width="3" style="13" customWidth="1"/>
    <col min="9950" max="9950" width="18.140625" style="27" customWidth="1"/>
    <col min="9951" max="9962" width="7.28515625" style="13" customWidth="1"/>
    <col min="9963" max="9963" width="18.140625" style="27" customWidth="1"/>
    <col min="9964" max="9975" width="7.28515625" style="13" customWidth="1"/>
    <col min="9976" max="9976" width="2.85546875" style="13" customWidth="1"/>
    <col min="9977" max="9977" width="18.140625" style="27" customWidth="1"/>
    <col min="9978" max="9990" width="6.7109375" style="13" customWidth="1"/>
    <col min="9991" max="9991" width="3" style="13" customWidth="1"/>
    <col min="9992" max="9992" width="18.140625" style="27" customWidth="1"/>
    <col min="9993" max="10004" width="7.28515625" style="13" customWidth="1"/>
    <col min="10005" max="10005" width="18.140625" style="27" customWidth="1"/>
    <col min="10006" max="10017" width="7.28515625" style="13" customWidth="1"/>
    <col min="10018" max="10018" width="2.85546875" style="13" customWidth="1"/>
    <col min="10019" max="10019" width="18.140625" style="27" customWidth="1"/>
    <col min="10020" max="10032" width="6.7109375" style="13" customWidth="1"/>
    <col min="10033" max="10033" width="3" style="13" customWidth="1"/>
    <col min="10034" max="10034" width="18.140625" style="27" customWidth="1"/>
    <col min="10035" max="10046" width="7.28515625" style="13" customWidth="1"/>
    <col min="10047" max="10047" width="18.140625" style="27" customWidth="1"/>
    <col min="10048" max="10059" width="7.28515625" style="13" customWidth="1"/>
    <col min="10060" max="10060" width="2.85546875" style="13" customWidth="1"/>
    <col min="10061" max="10061" width="18.140625" style="27" customWidth="1"/>
    <col min="10062" max="10074" width="6.7109375" style="13" customWidth="1"/>
    <col min="10075" max="10075" width="3" style="13" customWidth="1"/>
    <col min="10076" max="10076" width="18.140625" style="27" customWidth="1"/>
    <col min="10077" max="10088" width="7.28515625" style="13" customWidth="1"/>
    <col min="10089" max="10089" width="18.140625" style="27" customWidth="1"/>
    <col min="10090" max="10101" width="7.28515625" style="13" customWidth="1"/>
    <col min="10102" max="10102" width="2.85546875" style="13" customWidth="1"/>
    <col min="10103" max="10103" width="18.140625" style="27" customWidth="1"/>
    <col min="10104" max="10116" width="6.7109375" style="13" customWidth="1"/>
    <col min="10117" max="10117" width="3" style="13" customWidth="1"/>
    <col min="10118" max="10118" width="18.140625" style="27" customWidth="1"/>
    <col min="10119" max="10130" width="7.28515625" style="13" customWidth="1"/>
    <col min="10131" max="10131" width="18.140625" style="27" customWidth="1"/>
    <col min="10132" max="10143" width="7.28515625" style="13" customWidth="1"/>
    <col min="10144" max="10144" width="2.85546875" style="13" customWidth="1"/>
    <col min="10145" max="10145" width="18.140625" style="27" customWidth="1"/>
    <col min="10146" max="10158" width="6.7109375" style="13" customWidth="1"/>
    <col min="10159" max="10159" width="3" style="13" customWidth="1"/>
    <col min="10160" max="10160" width="18.140625" style="27" customWidth="1"/>
    <col min="10161" max="10172" width="7.28515625" style="13" customWidth="1"/>
    <col min="10173" max="10173" width="18.140625" style="27" customWidth="1"/>
    <col min="10174" max="10185" width="7.28515625" style="13" customWidth="1"/>
    <col min="10186" max="10186" width="2.85546875" style="13" customWidth="1"/>
    <col min="10187" max="10187" width="18.140625" style="27" customWidth="1"/>
    <col min="10188" max="10200" width="6.7109375" style="13" customWidth="1"/>
    <col min="10201" max="10201" width="3" style="13" customWidth="1"/>
    <col min="10202" max="10202" width="18.140625" style="27" customWidth="1"/>
    <col min="10203" max="10214" width="7.28515625" style="13" customWidth="1"/>
    <col min="10215" max="10215" width="18.140625" style="27" customWidth="1"/>
    <col min="10216" max="10227" width="7.28515625" style="13" customWidth="1"/>
    <col min="10228" max="10228" width="2.85546875" style="13" customWidth="1"/>
    <col min="10229" max="10229" width="18.140625" style="27" customWidth="1"/>
    <col min="10230" max="10242" width="6.7109375" style="13" customWidth="1"/>
    <col min="10243" max="10243" width="3" style="13" customWidth="1"/>
    <col min="10244" max="10244" width="18.140625" style="27" customWidth="1"/>
    <col min="10245" max="10256" width="7.28515625" style="13" customWidth="1"/>
    <col min="10257" max="10257" width="18.140625" style="27" customWidth="1"/>
    <col min="10258" max="10269" width="7.28515625" style="13" customWidth="1"/>
    <col min="10270" max="10270" width="2.85546875" style="13" customWidth="1"/>
    <col min="10271" max="10271" width="18.140625" style="27" customWidth="1"/>
    <col min="10272" max="10284" width="6.7109375" style="13" customWidth="1"/>
    <col min="10285" max="10285" width="3" style="13" customWidth="1"/>
    <col min="10286" max="10286" width="18.140625" style="27" customWidth="1"/>
    <col min="10287" max="10298" width="7.28515625" style="13" customWidth="1"/>
    <col min="10299" max="10299" width="18.140625" style="27" customWidth="1"/>
    <col min="10300" max="10311" width="7.28515625" style="13" customWidth="1"/>
    <col min="10312" max="10312" width="2.85546875" style="13" customWidth="1"/>
    <col min="10313" max="10313" width="18.140625" style="27" customWidth="1"/>
    <col min="10314" max="10326" width="6.7109375" style="13" customWidth="1"/>
    <col min="10327" max="10327" width="3" style="13" customWidth="1"/>
    <col min="10328" max="10328" width="18.140625" style="27" customWidth="1"/>
    <col min="10329" max="10340" width="7.28515625" style="13" customWidth="1"/>
    <col min="10341" max="10341" width="18.140625" style="27" customWidth="1"/>
    <col min="10342" max="10353" width="7.28515625" style="13" customWidth="1"/>
    <col min="10354" max="10354" width="2.85546875" style="13" customWidth="1"/>
    <col min="10355" max="10355" width="18.140625" style="27" customWidth="1"/>
    <col min="10356" max="10368" width="6.7109375" style="13" customWidth="1"/>
    <col min="10369" max="10369" width="3" style="13" customWidth="1"/>
    <col min="10370" max="10370" width="18.140625" style="27" customWidth="1"/>
    <col min="10371" max="10382" width="7.28515625" style="13" customWidth="1"/>
    <col min="10383" max="10383" width="18.140625" style="27" customWidth="1"/>
    <col min="10384" max="10395" width="7.28515625" style="13" customWidth="1"/>
    <col min="10396" max="10396" width="2.85546875" style="13" customWidth="1"/>
    <col min="10397" max="10397" width="18.140625" style="27" customWidth="1"/>
    <col min="10398" max="10410" width="6.7109375" style="13" customWidth="1"/>
    <col min="10411" max="10411" width="3" style="13" customWidth="1"/>
    <col min="10412" max="10412" width="18.140625" style="27" customWidth="1"/>
    <col min="10413" max="10424" width="7.28515625" style="13" customWidth="1"/>
    <col min="10425" max="10425" width="18.140625" style="27" customWidth="1"/>
    <col min="10426" max="10437" width="7.28515625" style="13" customWidth="1"/>
    <col min="10438" max="10438" width="2.85546875" style="13" customWidth="1"/>
    <col min="10439" max="10439" width="18.140625" style="27" customWidth="1"/>
    <col min="10440" max="10452" width="6.7109375" style="13" customWidth="1"/>
    <col min="10453" max="10453" width="3" style="13" customWidth="1"/>
    <col min="10454" max="10454" width="18.140625" style="27" customWidth="1"/>
    <col min="10455" max="10466" width="7.28515625" style="13" customWidth="1"/>
    <col min="10467" max="10467" width="18.140625" style="27" customWidth="1"/>
    <col min="10468" max="10479" width="7.28515625" style="13" customWidth="1"/>
    <col min="10480" max="10480" width="2.85546875" style="13" customWidth="1"/>
    <col min="10481" max="10481" width="18.140625" style="27" customWidth="1"/>
    <col min="10482" max="10494" width="6.7109375" style="13" customWidth="1"/>
    <col min="10495" max="10495" width="3" style="13" customWidth="1"/>
    <col min="10496" max="10496" width="18.140625" style="27" customWidth="1"/>
    <col min="10497" max="10508" width="7.28515625" style="13" customWidth="1"/>
    <col min="10509" max="10509" width="18.140625" style="27" customWidth="1"/>
    <col min="10510" max="10521" width="7.28515625" style="13" customWidth="1"/>
    <col min="10522" max="10522" width="2.85546875" style="13" customWidth="1"/>
    <col min="10523" max="10523" width="18.140625" style="27" customWidth="1"/>
    <col min="10524" max="10536" width="6.7109375" style="13" customWidth="1"/>
    <col min="10537" max="10537" width="3" style="13" customWidth="1"/>
    <col min="10538" max="10538" width="18.140625" style="27" customWidth="1"/>
    <col min="10539" max="10550" width="7.28515625" style="13" customWidth="1"/>
    <col min="10551" max="10551" width="18.140625" style="27" customWidth="1"/>
    <col min="10552" max="10563" width="7.28515625" style="13" customWidth="1"/>
    <col min="10564" max="10564" width="2.85546875" style="13" customWidth="1"/>
    <col min="10565" max="10565" width="18.140625" style="27" customWidth="1"/>
    <col min="10566" max="10578" width="6.7109375" style="13" customWidth="1"/>
    <col min="10579" max="10579" width="3" style="13" customWidth="1"/>
    <col min="10580" max="10580" width="18.140625" style="27" customWidth="1"/>
    <col min="10581" max="10592" width="7.28515625" style="13" customWidth="1"/>
    <col min="10593" max="10593" width="18.140625" style="27" customWidth="1"/>
    <col min="10594" max="10605" width="7.28515625" style="13" customWidth="1"/>
    <col min="10606" max="10606" width="2.85546875" style="13" customWidth="1"/>
    <col min="10607" max="10607" width="18.140625" style="27" customWidth="1"/>
    <col min="10608" max="10620" width="6.7109375" style="13" customWidth="1"/>
    <col min="10621" max="10621" width="3" style="13" customWidth="1"/>
    <col min="10622" max="10622" width="18.140625" style="27" customWidth="1"/>
    <col min="10623" max="10634" width="7.28515625" style="13" customWidth="1"/>
    <col min="10635" max="10635" width="18.140625" style="27" customWidth="1"/>
    <col min="10636" max="10647" width="7.28515625" style="13" customWidth="1"/>
    <col min="10648" max="10648" width="2.85546875" style="13" customWidth="1"/>
    <col min="10649" max="10649" width="18.140625" style="27" customWidth="1"/>
    <col min="10650" max="10662" width="6.7109375" style="13" customWidth="1"/>
    <col min="10663" max="10663" width="3" style="13" customWidth="1"/>
    <col min="10664" max="10664" width="18.140625" style="27" customWidth="1"/>
    <col min="10665" max="10676" width="7.28515625" style="13" customWidth="1"/>
    <col min="10677" max="10677" width="18.140625" style="27" customWidth="1"/>
    <col min="10678" max="10689" width="7.28515625" style="13" customWidth="1"/>
    <col min="10690" max="10690" width="2.85546875" style="13" customWidth="1"/>
    <col min="10691" max="10691" width="18.140625" style="27" customWidth="1"/>
    <col min="10692" max="10704" width="6.7109375" style="13" customWidth="1"/>
    <col min="10705" max="10705" width="3" style="13" customWidth="1"/>
    <col min="10706" max="10706" width="18.140625" style="27" customWidth="1"/>
    <col min="10707" max="10718" width="7.28515625" style="13" customWidth="1"/>
    <col min="10719" max="10719" width="18.140625" style="27" customWidth="1"/>
    <col min="10720" max="10731" width="7.28515625" style="13" customWidth="1"/>
    <col min="10732" max="10732" width="2.85546875" style="13" customWidth="1"/>
    <col min="10733" max="10733" width="18.140625" style="27" customWidth="1"/>
    <col min="10734" max="10746" width="6.7109375" style="13" customWidth="1"/>
    <col min="10747" max="10747" width="3" style="13" customWidth="1"/>
    <col min="10748" max="10748" width="18.140625" style="27" customWidth="1"/>
    <col min="10749" max="10760" width="7.28515625" style="13" customWidth="1"/>
    <col min="10761" max="10761" width="18.140625" style="27" customWidth="1"/>
    <col min="10762" max="10773" width="7.28515625" style="13" customWidth="1"/>
    <col min="10774" max="10774" width="2.85546875" style="13" customWidth="1"/>
    <col min="10775" max="10775" width="18.140625" style="27" customWidth="1"/>
    <col min="10776" max="10788" width="6.7109375" style="13" customWidth="1"/>
    <col min="10789" max="10789" width="3" style="13" customWidth="1"/>
    <col min="10790" max="10790" width="18.140625" style="27" customWidth="1"/>
    <col min="10791" max="10802" width="7.28515625" style="13" customWidth="1"/>
    <col min="10803" max="10803" width="18.140625" style="27" customWidth="1"/>
    <col min="10804" max="10815" width="7.28515625" style="13" customWidth="1"/>
    <col min="10816" max="10816" width="2.85546875" style="13" customWidth="1"/>
    <col min="10817" max="10817" width="18.140625" style="27" customWidth="1"/>
    <col min="10818" max="10830" width="6.7109375" style="13" customWidth="1"/>
    <col min="10831" max="10831" width="3" style="13" customWidth="1"/>
    <col min="10832" max="10832" width="18.140625" style="27" customWidth="1"/>
    <col min="10833" max="10844" width="7.28515625" style="13" customWidth="1"/>
    <col min="10845" max="10845" width="18.140625" style="27" customWidth="1"/>
    <col min="10846" max="10857" width="7.28515625" style="13" customWidth="1"/>
    <col min="10858" max="10858" width="2.85546875" style="13" customWidth="1"/>
    <col min="10859" max="10859" width="18.140625" style="27" customWidth="1"/>
    <col min="10860" max="10872" width="6.7109375" style="13" customWidth="1"/>
    <col min="10873" max="10873" width="3" style="13" customWidth="1"/>
    <col min="10874" max="10874" width="18.140625" style="27" customWidth="1"/>
    <col min="10875" max="10886" width="7.28515625" style="13" customWidth="1"/>
    <col min="10887" max="10887" width="18.140625" style="27" customWidth="1"/>
    <col min="10888" max="10899" width="7.28515625" style="13" customWidth="1"/>
    <col min="10900" max="10900" width="2.85546875" style="13" customWidth="1"/>
    <col min="10901" max="10901" width="18.140625" style="27" customWidth="1"/>
    <col min="10902" max="10914" width="6.7109375" style="13" customWidth="1"/>
    <col min="10915" max="10915" width="3" style="13" customWidth="1"/>
    <col min="10916" max="10916" width="18.140625" style="27" customWidth="1"/>
    <col min="10917" max="10928" width="7.28515625" style="13" customWidth="1"/>
    <col min="10929" max="10929" width="18.140625" style="27" customWidth="1"/>
    <col min="10930" max="10941" width="7.28515625" style="13" customWidth="1"/>
    <col min="10942" max="10942" width="2.85546875" style="13" customWidth="1"/>
    <col min="10943" max="10943" width="18.140625" style="27" customWidth="1"/>
    <col min="10944" max="10956" width="6.7109375" style="13" customWidth="1"/>
    <col min="10957" max="10957" width="3" style="13" customWidth="1"/>
    <col min="10958" max="10958" width="18.140625" style="27" customWidth="1"/>
    <col min="10959" max="10970" width="7.28515625" style="13" customWidth="1"/>
    <col min="10971" max="10971" width="18.140625" style="27" customWidth="1"/>
    <col min="10972" max="10983" width="7.28515625" style="13" customWidth="1"/>
    <col min="10984" max="10984" width="2.85546875" style="13" customWidth="1"/>
    <col min="10985" max="10985" width="18.140625" style="27" customWidth="1"/>
    <col min="10986" max="10998" width="6.7109375" style="13" customWidth="1"/>
    <col min="10999" max="10999" width="3" style="13" customWidth="1"/>
    <col min="11000" max="11000" width="18.140625" style="27" customWidth="1"/>
    <col min="11001" max="11012" width="7.28515625" style="13" customWidth="1"/>
    <col min="11013" max="11013" width="18.140625" style="27" customWidth="1"/>
    <col min="11014" max="11025" width="7.28515625" style="13" customWidth="1"/>
    <col min="11026" max="11026" width="2.85546875" style="13" customWidth="1"/>
    <col min="11027" max="11027" width="18.140625" style="27" customWidth="1"/>
    <col min="11028" max="11040" width="6.7109375" style="13" customWidth="1"/>
    <col min="11041" max="11041" width="3" style="13" customWidth="1"/>
    <col min="11042" max="11042" width="18.140625" style="27" customWidth="1"/>
    <col min="11043" max="11054" width="7.28515625" style="13" customWidth="1"/>
    <col min="11055" max="11055" width="18.140625" style="27" customWidth="1"/>
    <col min="11056" max="11067" width="7.28515625" style="13" customWidth="1"/>
    <col min="11068" max="11068" width="2.85546875" style="13" customWidth="1"/>
    <col min="11069" max="11069" width="18.140625" style="27" customWidth="1"/>
    <col min="11070" max="11082" width="6.7109375" style="13" customWidth="1"/>
    <col min="11083" max="11083" width="3" style="13" customWidth="1"/>
    <col min="11084" max="11084" width="18.140625" style="27" customWidth="1"/>
    <col min="11085" max="11096" width="7.28515625" style="13" customWidth="1"/>
    <col min="11097" max="11097" width="18.140625" style="27" customWidth="1"/>
    <col min="11098" max="11109" width="7.28515625" style="13" customWidth="1"/>
    <col min="11110" max="11110" width="2.85546875" style="13" customWidth="1"/>
    <col min="11111" max="11111" width="18.140625" style="27" customWidth="1"/>
    <col min="11112" max="11124" width="6.7109375" style="13" customWidth="1"/>
    <col min="11125" max="11125" width="3" style="13" customWidth="1"/>
    <col min="11126" max="11126" width="18.140625" style="27" customWidth="1"/>
    <col min="11127" max="11138" width="7.28515625" style="13" customWidth="1"/>
    <col min="11139" max="11139" width="18.140625" style="27" customWidth="1"/>
    <col min="11140" max="11151" width="7.28515625" style="13" customWidth="1"/>
    <col min="11152" max="11152" width="2.85546875" style="13" customWidth="1"/>
    <col min="11153" max="11153" width="18.140625" style="27" customWidth="1"/>
    <col min="11154" max="11166" width="6.7109375" style="13" customWidth="1"/>
    <col min="11167" max="11167" width="3" style="13" customWidth="1"/>
    <col min="11168" max="11168" width="18.140625" style="27" customWidth="1"/>
    <col min="11169" max="11180" width="7.28515625" style="13" customWidth="1"/>
    <col min="11181" max="11181" width="18.140625" style="27" customWidth="1"/>
    <col min="11182" max="11193" width="7.28515625" style="13" customWidth="1"/>
    <col min="11194" max="11194" width="2.85546875" style="13" customWidth="1"/>
    <col min="11195" max="11195" width="18.140625" style="27" customWidth="1"/>
    <col min="11196" max="11208" width="6.7109375" style="13" customWidth="1"/>
    <col min="11209" max="11209" width="3" style="13" customWidth="1"/>
    <col min="11210" max="11210" width="18.140625" style="27" customWidth="1"/>
    <col min="11211" max="11222" width="7.28515625" style="13" customWidth="1"/>
    <col min="11223" max="11223" width="18.140625" style="27" customWidth="1"/>
    <col min="11224" max="11235" width="7.28515625" style="13" customWidth="1"/>
    <col min="11236" max="11236" width="2.85546875" style="13" customWidth="1"/>
    <col min="11237" max="11237" width="18.140625" style="27" customWidth="1"/>
    <col min="11238" max="11250" width="6.7109375" style="13" customWidth="1"/>
    <col min="11251" max="11251" width="3" style="13" customWidth="1"/>
    <col min="11252" max="11252" width="18.140625" style="27" customWidth="1"/>
    <col min="11253" max="11264" width="7.28515625" style="13" customWidth="1"/>
    <col min="11265" max="11265" width="18.140625" style="27" customWidth="1"/>
    <col min="11266" max="11277" width="7.28515625" style="13" customWidth="1"/>
    <col min="11278" max="11278" width="2.85546875" style="13" customWidth="1"/>
    <col min="11279" max="11279" width="18.140625" style="27" customWidth="1"/>
    <col min="11280" max="11292" width="6.7109375" style="13" customWidth="1"/>
    <col min="11293" max="11293" width="3" style="13" customWidth="1"/>
    <col min="11294" max="11294" width="18.140625" style="27" customWidth="1"/>
    <col min="11295" max="11306" width="7.28515625" style="13" customWidth="1"/>
    <col min="11307" max="11307" width="18.140625" style="27" customWidth="1"/>
    <col min="11308" max="11319" width="7.28515625" style="13" customWidth="1"/>
    <col min="11320" max="11320" width="2.85546875" style="13" customWidth="1"/>
    <col min="11321" max="11321" width="18.140625" style="27" customWidth="1"/>
    <col min="11322" max="11334" width="6.7109375" style="13" customWidth="1"/>
    <col min="11335" max="11335" width="3" style="13" customWidth="1"/>
    <col min="11336" max="11336" width="18.140625" style="27" customWidth="1"/>
    <col min="11337" max="11348" width="7.28515625" style="13" customWidth="1"/>
    <col min="11349" max="11349" width="18.140625" style="27" customWidth="1"/>
    <col min="11350" max="11361" width="7.28515625" style="13" customWidth="1"/>
    <col min="11362" max="11362" width="2.85546875" style="13" customWidth="1"/>
    <col min="11363" max="11363" width="18.140625" style="27" customWidth="1"/>
    <col min="11364" max="11376" width="6.7109375" style="13" customWidth="1"/>
    <col min="11377" max="11377" width="3" style="13" customWidth="1"/>
    <col min="11378" max="11378" width="18.140625" style="27" customWidth="1"/>
    <col min="11379" max="11390" width="7.28515625" style="13" customWidth="1"/>
    <col min="11391" max="11391" width="18.140625" style="27" customWidth="1"/>
    <col min="11392" max="11403" width="7.28515625" style="13" customWidth="1"/>
    <col min="11404" max="11404" width="2.85546875" style="13" customWidth="1"/>
    <col min="11405" max="11405" width="18.140625" style="27" customWidth="1"/>
    <col min="11406" max="11418" width="6.7109375" style="13" customWidth="1"/>
    <col min="11419" max="11419" width="3" style="13" customWidth="1"/>
    <col min="11420" max="11420" width="18.140625" style="27" customWidth="1"/>
    <col min="11421" max="11432" width="7.28515625" style="13" customWidth="1"/>
    <col min="11433" max="11433" width="18.140625" style="27" customWidth="1"/>
    <col min="11434" max="11445" width="7.28515625" style="13" customWidth="1"/>
    <col min="11446" max="11446" width="2.85546875" style="13" customWidth="1"/>
    <col min="11447" max="11447" width="18.140625" style="27" customWidth="1"/>
    <col min="11448" max="11460" width="6.7109375" style="13" customWidth="1"/>
    <col min="11461" max="11461" width="3" style="13" customWidth="1"/>
    <col min="11462" max="11462" width="18.140625" style="27" customWidth="1"/>
    <col min="11463" max="11474" width="7.28515625" style="13" customWidth="1"/>
    <col min="11475" max="11475" width="18.140625" style="27" customWidth="1"/>
    <col min="11476" max="11487" width="7.28515625" style="13" customWidth="1"/>
    <col min="11488" max="11488" width="2.85546875" style="13" customWidth="1"/>
    <col min="11489" max="11489" width="18.140625" style="27" customWidth="1"/>
    <col min="11490" max="11502" width="6.7109375" style="13" customWidth="1"/>
    <col min="11503" max="11503" width="3" style="13" customWidth="1"/>
    <col min="11504" max="11504" width="18.140625" style="27" customWidth="1"/>
    <col min="11505" max="11516" width="7.28515625" style="13" customWidth="1"/>
    <col min="11517" max="11517" width="18.140625" style="27" customWidth="1"/>
    <col min="11518" max="11529" width="7.28515625" style="13" customWidth="1"/>
    <col min="11530" max="11530" width="2.85546875" style="13" customWidth="1"/>
    <col min="11531" max="11531" width="18.140625" style="27" customWidth="1"/>
    <col min="11532" max="11544" width="6.7109375" style="13" customWidth="1"/>
    <col min="11545" max="11545" width="3" style="13" customWidth="1"/>
    <col min="11546" max="11546" width="18.140625" style="27" customWidth="1"/>
    <col min="11547" max="11558" width="7.28515625" style="13" customWidth="1"/>
    <col min="11559" max="11559" width="18.140625" style="27" customWidth="1"/>
    <col min="11560" max="11571" width="7.28515625" style="13" customWidth="1"/>
    <col min="11572" max="11572" width="2.85546875" style="13" customWidth="1"/>
    <col min="11573" max="11573" width="18.140625" style="27" customWidth="1"/>
    <col min="11574" max="11586" width="6.7109375" style="13" customWidth="1"/>
    <col min="11587" max="11587" width="3" style="13" customWidth="1"/>
    <col min="11588" max="11588" width="18.140625" style="27" customWidth="1"/>
    <col min="11589" max="11600" width="7.28515625" style="13" customWidth="1"/>
    <col min="11601" max="11601" width="18.140625" style="27" customWidth="1"/>
    <col min="11602" max="11613" width="7.28515625" style="13" customWidth="1"/>
    <col min="11614" max="11614" width="2.85546875" style="13" customWidth="1"/>
    <col min="11615" max="11615" width="18.140625" style="27" customWidth="1"/>
    <col min="11616" max="11628" width="6.7109375" style="13" customWidth="1"/>
    <col min="11629" max="11629" width="3" style="13" customWidth="1"/>
    <col min="11630" max="11630" width="18.140625" style="27" customWidth="1"/>
    <col min="11631" max="11642" width="7.28515625" style="13" customWidth="1"/>
    <col min="11643" max="11643" width="18.140625" style="27" customWidth="1"/>
    <col min="11644" max="11655" width="7.28515625" style="13" customWidth="1"/>
    <col min="11656" max="11656" width="2.85546875" style="13" customWidth="1"/>
    <col min="11657" max="11657" width="18.140625" style="27" customWidth="1"/>
    <col min="11658" max="11670" width="6.7109375" style="13" customWidth="1"/>
    <col min="11671" max="11671" width="3" style="13" customWidth="1"/>
    <col min="11672" max="11672" width="18.140625" style="27" customWidth="1"/>
    <col min="11673" max="11684" width="7.28515625" style="13" customWidth="1"/>
    <col min="11685" max="11685" width="18.140625" style="27" customWidth="1"/>
    <col min="11686" max="11697" width="7.28515625" style="13" customWidth="1"/>
    <col min="11698" max="11698" width="2.85546875" style="13" customWidth="1"/>
    <col min="11699" max="11699" width="18.140625" style="27" customWidth="1"/>
    <col min="11700" max="11712" width="6.7109375" style="13" customWidth="1"/>
    <col min="11713" max="11713" width="3" style="13" customWidth="1"/>
    <col min="11714" max="11714" width="18.140625" style="27" customWidth="1"/>
    <col min="11715" max="11726" width="7.28515625" style="13" customWidth="1"/>
    <col min="11727" max="11727" width="18.140625" style="27" customWidth="1"/>
    <col min="11728" max="11739" width="7.28515625" style="13" customWidth="1"/>
    <col min="11740" max="11740" width="2.85546875" style="13" customWidth="1"/>
    <col min="11741" max="11741" width="18.140625" style="27" customWidth="1"/>
    <col min="11742" max="11754" width="6.7109375" style="13" customWidth="1"/>
    <col min="11755" max="11755" width="3" style="13" customWidth="1"/>
    <col min="11756" max="11756" width="18.140625" style="27" customWidth="1"/>
    <col min="11757" max="11768" width="7.28515625" style="13" customWidth="1"/>
    <col min="11769" max="11769" width="18.140625" style="27" customWidth="1"/>
    <col min="11770" max="11781" width="7.28515625" style="13" customWidth="1"/>
    <col min="11782" max="11782" width="2.85546875" style="13" customWidth="1"/>
    <col min="11783" max="11783" width="18.140625" style="27" customWidth="1"/>
    <col min="11784" max="11796" width="6.7109375" style="13" customWidth="1"/>
    <col min="11797" max="11797" width="3" style="13" customWidth="1"/>
    <col min="11798" max="11798" width="18.140625" style="27" customWidth="1"/>
    <col min="11799" max="11810" width="7.28515625" style="13" customWidth="1"/>
    <col min="11811" max="11811" width="18.140625" style="27" customWidth="1"/>
    <col min="11812" max="11823" width="7.28515625" style="13" customWidth="1"/>
    <col min="11824" max="11824" width="2.85546875" style="13" customWidth="1"/>
    <col min="11825" max="11825" width="18.140625" style="27" customWidth="1"/>
    <col min="11826" max="11838" width="6.7109375" style="13" customWidth="1"/>
    <col min="11839" max="11839" width="3" style="13" customWidth="1"/>
    <col min="11840" max="11840" width="18.140625" style="27" customWidth="1"/>
    <col min="11841" max="11852" width="7.28515625" style="13" customWidth="1"/>
    <col min="11853" max="11853" width="18.140625" style="27" customWidth="1"/>
    <col min="11854" max="11865" width="7.28515625" style="13" customWidth="1"/>
    <col min="11866" max="11866" width="2.85546875" style="13" customWidth="1"/>
    <col min="11867" max="11867" width="18.140625" style="27" customWidth="1"/>
    <col min="11868" max="11880" width="6.7109375" style="13" customWidth="1"/>
    <col min="11881" max="11881" width="3" style="13" customWidth="1"/>
    <col min="11882" max="11882" width="18.140625" style="27" customWidth="1"/>
    <col min="11883" max="11894" width="7.28515625" style="13" customWidth="1"/>
    <col min="11895" max="11895" width="18.140625" style="27" customWidth="1"/>
    <col min="11896" max="11907" width="7.28515625" style="13" customWidth="1"/>
    <col min="11908" max="11908" width="2.85546875" style="13" customWidth="1"/>
    <col min="11909" max="11909" width="18.140625" style="27" customWidth="1"/>
    <col min="11910" max="11922" width="6.7109375" style="13" customWidth="1"/>
    <col min="11923" max="11923" width="3" style="13" customWidth="1"/>
    <col min="11924" max="11924" width="18.140625" style="27" customWidth="1"/>
    <col min="11925" max="11936" width="7.28515625" style="13" customWidth="1"/>
    <col min="11937" max="11937" width="18.140625" style="27" customWidth="1"/>
    <col min="11938" max="11949" width="7.28515625" style="13" customWidth="1"/>
    <col min="11950" max="11950" width="2.85546875" style="13" customWidth="1"/>
    <col min="11951" max="11951" width="18.140625" style="27" customWidth="1"/>
    <col min="11952" max="11964" width="6.7109375" style="13" customWidth="1"/>
    <col min="11965" max="11965" width="3" style="13" customWidth="1"/>
    <col min="11966" max="11966" width="18.140625" style="27" customWidth="1"/>
    <col min="11967" max="11978" width="7.28515625" style="13" customWidth="1"/>
    <col min="11979" max="11979" width="18.140625" style="27" customWidth="1"/>
    <col min="11980" max="11991" width="7.28515625" style="13" customWidth="1"/>
    <col min="11992" max="11992" width="2.85546875" style="13" customWidth="1"/>
    <col min="11993" max="11993" width="18.140625" style="27" customWidth="1"/>
    <col min="11994" max="12006" width="6.7109375" style="13" customWidth="1"/>
    <col min="12007" max="12007" width="3" style="13" customWidth="1"/>
    <col min="12008" max="12008" width="18.140625" style="27" customWidth="1"/>
    <col min="12009" max="12020" width="7.28515625" style="13" customWidth="1"/>
    <col min="12021" max="12021" width="18.140625" style="27" customWidth="1"/>
    <col min="12022" max="12033" width="7.28515625" style="13" customWidth="1"/>
    <col min="12034" max="12034" width="2.85546875" style="13" customWidth="1"/>
    <col min="12035" max="12035" width="18.140625" style="27" customWidth="1"/>
    <col min="12036" max="12048" width="6.7109375" style="13" customWidth="1"/>
    <col min="12049" max="12049" width="3" style="13" customWidth="1"/>
    <col min="12050" max="12050" width="18.140625" style="27" customWidth="1"/>
    <col min="12051" max="12062" width="7.28515625" style="13" customWidth="1"/>
    <col min="12063" max="12063" width="18.140625" style="27" customWidth="1"/>
    <col min="12064" max="12075" width="7.28515625" style="13" customWidth="1"/>
    <col min="12076" max="12076" width="2.85546875" style="13" customWidth="1"/>
    <col min="12077" max="12077" width="18.140625" style="27" customWidth="1"/>
    <col min="12078" max="12090" width="6.7109375" style="13" customWidth="1"/>
    <col min="12091" max="12091" width="3" style="13" customWidth="1"/>
    <col min="12092" max="12092" width="18.140625" style="27" customWidth="1"/>
    <col min="12093" max="12104" width="7.28515625" style="13" customWidth="1"/>
    <col min="12105" max="12105" width="18.140625" style="27" customWidth="1"/>
    <col min="12106" max="12117" width="7.28515625" style="13" customWidth="1"/>
    <col min="12118" max="12118" width="2.85546875" style="13" customWidth="1"/>
    <col min="12119" max="12119" width="18.140625" style="27" customWidth="1"/>
    <col min="12120" max="12132" width="6.7109375" style="13" customWidth="1"/>
    <col min="12133" max="12133" width="3" style="13" customWidth="1"/>
    <col min="12134" max="12134" width="18.140625" style="27" customWidth="1"/>
    <col min="12135" max="12146" width="7.28515625" style="13" customWidth="1"/>
    <col min="12147" max="12147" width="18.140625" style="27" customWidth="1"/>
    <col min="12148" max="12159" width="7.28515625" style="13" customWidth="1"/>
    <col min="12160" max="12160" width="2.85546875" style="13" customWidth="1"/>
    <col min="12161" max="12161" width="18.140625" style="27" customWidth="1"/>
    <col min="12162" max="12174" width="6.7109375" style="13" customWidth="1"/>
    <col min="12175" max="12175" width="3" style="13" customWidth="1"/>
    <col min="12176" max="12176" width="18.140625" style="27" customWidth="1"/>
    <col min="12177" max="12188" width="7.28515625" style="13" customWidth="1"/>
    <col min="12189" max="12189" width="18.140625" style="27" customWidth="1"/>
    <col min="12190" max="12201" width="7.28515625" style="13" customWidth="1"/>
    <col min="12202" max="12202" width="2.85546875" style="13" customWidth="1"/>
    <col min="12203" max="12203" width="18.140625" style="27" customWidth="1"/>
    <col min="12204" max="12216" width="6.7109375" style="13" customWidth="1"/>
    <col min="12217" max="12217" width="3" style="13" customWidth="1"/>
    <col min="12218" max="12218" width="18.140625" style="27" customWidth="1"/>
    <col min="12219" max="12230" width="7.28515625" style="13" customWidth="1"/>
    <col min="12231" max="12231" width="18.140625" style="27" customWidth="1"/>
    <col min="12232" max="12243" width="7.28515625" style="13" customWidth="1"/>
    <col min="12244" max="12244" width="2.85546875" style="13" customWidth="1"/>
    <col min="12245" max="12245" width="18.140625" style="27" customWidth="1"/>
    <col min="12246" max="12258" width="6.7109375" style="13" customWidth="1"/>
    <col min="12259" max="12259" width="3" style="13" customWidth="1"/>
    <col min="12260" max="12260" width="18.140625" style="27" customWidth="1"/>
    <col min="12261" max="12272" width="7.28515625" style="13" customWidth="1"/>
    <col min="12273" max="12273" width="18.140625" style="27" customWidth="1"/>
    <col min="12274" max="12285" width="7.28515625" style="13" customWidth="1"/>
    <col min="12286" max="12286" width="2.85546875" style="13" customWidth="1"/>
    <col min="12287" max="12287" width="18.140625" style="27" customWidth="1"/>
    <col min="12288" max="12300" width="6.7109375" style="13" customWidth="1"/>
    <col min="12301" max="12301" width="3" style="13" customWidth="1"/>
    <col min="12302" max="12302" width="18.140625" style="27" customWidth="1"/>
    <col min="12303" max="12314" width="7.28515625" style="13" customWidth="1"/>
    <col min="12315" max="12315" width="18.140625" style="27" customWidth="1"/>
    <col min="12316" max="12327" width="7.28515625" style="13" customWidth="1"/>
    <col min="12328" max="12328" width="2.85546875" style="13" customWidth="1"/>
    <col min="12329" max="12329" width="18.140625" style="27" customWidth="1"/>
    <col min="12330" max="12342" width="6.7109375" style="13" customWidth="1"/>
    <col min="12343" max="12343" width="3" style="13" customWidth="1"/>
    <col min="12344" max="12344" width="18.140625" style="27" customWidth="1"/>
    <col min="12345" max="12356" width="7.28515625" style="13" customWidth="1"/>
    <col min="12357" max="12357" width="18.140625" style="27" customWidth="1"/>
    <col min="12358" max="12369" width="7.28515625" style="13" customWidth="1"/>
    <col min="12370" max="12370" width="2.85546875" style="13" customWidth="1"/>
    <col min="12371" max="12371" width="18.140625" style="27" customWidth="1"/>
    <col min="12372" max="12384" width="6.7109375" style="13" customWidth="1"/>
    <col min="12385" max="12385" width="3" style="13" customWidth="1"/>
    <col min="12386" max="12386" width="18.140625" style="27" customWidth="1"/>
    <col min="12387" max="12398" width="7.28515625" style="13" customWidth="1"/>
    <col min="12399" max="12399" width="18.140625" style="27" customWidth="1"/>
    <col min="12400" max="12411" width="7.28515625" style="13" customWidth="1"/>
    <col min="12412" max="12412" width="2.85546875" style="13" customWidth="1"/>
    <col min="12413" max="12413" width="18.140625" style="27" customWidth="1"/>
    <col min="12414" max="12426" width="6.7109375" style="13" customWidth="1"/>
    <col min="12427" max="12427" width="3" style="13" customWidth="1"/>
    <col min="12428" max="12428" width="18.140625" style="27" customWidth="1"/>
    <col min="12429" max="12440" width="7.28515625" style="13" customWidth="1"/>
    <col min="12441" max="12441" width="18.140625" style="27" customWidth="1"/>
    <col min="12442" max="12453" width="7.28515625" style="13" customWidth="1"/>
    <col min="12454" max="12454" width="2.85546875" style="13" customWidth="1"/>
    <col min="12455" max="12455" width="18.140625" style="27" customWidth="1"/>
    <col min="12456" max="12468" width="6.7109375" style="13" customWidth="1"/>
    <col min="12469" max="12469" width="3" style="13" customWidth="1"/>
    <col min="12470" max="12470" width="18.140625" style="27" customWidth="1"/>
    <col min="12471" max="12482" width="7.28515625" style="13" customWidth="1"/>
    <col min="12483" max="12483" width="18.140625" style="27" customWidth="1"/>
    <col min="12484" max="12495" width="7.28515625" style="13" customWidth="1"/>
    <col min="12496" max="12496" width="2.85546875" style="13" customWidth="1"/>
    <col min="12497" max="12497" width="18.140625" style="27" customWidth="1"/>
    <col min="12498" max="12510" width="6.7109375" style="13" customWidth="1"/>
    <col min="12511" max="12511" width="3" style="13" customWidth="1"/>
    <col min="12512" max="12512" width="18.140625" style="27" customWidth="1"/>
    <col min="12513" max="12524" width="7.28515625" style="13" customWidth="1"/>
    <col min="12525" max="12525" width="18.140625" style="27" customWidth="1"/>
    <col min="12526" max="12537" width="7.28515625" style="13" customWidth="1"/>
    <col min="12538" max="12538" width="2.85546875" style="13" customWidth="1"/>
    <col min="12539" max="12539" width="18.140625" style="27" customWidth="1"/>
    <col min="12540" max="12552" width="6.7109375" style="13" customWidth="1"/>
    <col min="12553" max="12553" width="3" style="13" customWidth="1"/>
    <col min="12554" max="12554" width="18.140625" style="27" customWidth="1"/>
    <col min="12555" max="12566" width="7.28515625" style="13" customWidth="1"/>
    <col min="12567" max="12567" width="18.140625" style="27" customWidth="1"/>
    <col min="12568" max="12579" width="7.28515625" style="13" customWidth="1"/>
    <col min="12580" max="12580" width="2.85546875" style="13" customWidth="1"/>
    <col min="12581" max="12581" width="18.140625" style="27" customWidth="1"/>
    <col min="12582" max="12594" width="6.7109375" style="13" customWidth="1"/>
    <col min="12595" max="12595" width="3" style="13" customWidth="1"/>
    <col min="12596" max="12596" width="18.140625" style="27" customWidth="1"/>
    <col min="12597" max="12608" width="7.28515625" style="13" customWidth="1"/>
    <col min="12609" max="12609" width="18.140625" style="27" customWidth="1"/>
    <col min="12610" max="12621" width="7.28515625" style="13" customWidth="1"/>
    <col min="12622" max="12622" width="2.85546875" style="13" customWidth="1"/>
    <col min="12623" max="12623" width="18.140625" style="27" customWidth="1"/>
    <col min="12624" max="12636" width="6.7109375" style="13" customWidth="1"/>
    <col min="12637" max="12637" width="3" style="13" customWidth="1"/>
    <col min="12638" max="12638" width="18.140625" style="27" customWidth="1"/>
    <col min="12639" max="12650" width="7.28515625" style="13" customWidth="1"/>
    <col min="12651" max="12651" width="18.140625" style="27" customWidth="1"/>
    <col min="12652" max="12663" width="7.28515625" style="13" customWidth="1"/>
    <col min="12664" max="12664" width="2.85546875" style="13" customWidth="1"/>
    <col min="12665" max="12665" width="18.140625" style="27" customWidth="1"/>
    <col min="12666" max="12678" width="6.7109375" style="13" customWidth="1"/>
    <col min="12679" max="12679" width="3" style="13" customWidth="1"/>
    <col min="12680" max="12680" width="18.140625" style="27" customWidth="1"/>
    <col min="12681" max="12692" width="7.28515625" style="13" customWidth="1"/>
    <col min="12693" max="12693" width="18.140625" style="27" customWidth="1"/>
    <col min="12694" max="12705" width="7.28515625" style="13" customWidth="1"/>
    <col min="12706" max="12706" width="2.85546875" style="13" customWidth="1"/>
    <col min="12707" max="12707" width="18.140625" style="27" customWidth="1"/>
    <col min="12708" max="12720" width="6.7109375" style="13" customWidth="1"/>
    <col min="12721" max="12721" width="3" style="13" customWidth="1"/>
    <col min="12722" max="12722" width="18.140625" style="27" customWidth="1"/>
    <col min="12723" max="12734" width="7.28515625" style="13" customWidth="1"/>
    <col min="12735" max="12735" width="18.140625" style="27" customWidth="1"/>
    <col min="12736" max="12747" width="7.28515625" style="13" customWidth="1"/>
    <col min="12748" max="12748" width="2.85546875" style="13" customWidth="1"/>
    <col min="12749" max="12749" width="18.140625" style="27" customWidth="1"/>
    <col min="12750" max="12762" width="6.7109375" style="13" customWidth="1"/>
    <col min="12763" max="12763" width="3" style="13" customWidth="1"/>
    <col min="12764" max="12764" width="18.140625" style="27" customWidth="1"/>
    <col min="12765" max="12776" width="7.28515625" style="13" customWidth="1"/>
    <col min="12777" max="12777" width="18.140625" style="27" customWidth="1"/>
    <col min="12778" max="12789" width="7.28515625" style="13" customWidth="1"/>
    <col min="12790" max="12790" width="2.85546875" style="13" customWidth="1"/>
    <col min="12791" max="12791" width="18.140625" style="27" customWidth="1"/>
    <col min="12792" max="12804" width="6.7109375" style="13" customWidth="1"/>
    <col min="12805" max="12805" width="3" style="13" customWidth="1"/>
    <col min="12806" max="12806" width="18.140625" style="27" customWidth="1"/>
    <col min="12807" max="12818" width="7.28515625" style="13" customWidth="1"/>
    <col min="12819" max="12819" width="18.140625" style="27" customWidth="1"/>
    <col min="12820" max="12831" width="7.28515625" style="13" customWidth="1"/>
    <col min="12832" max="12832" width="2.85546875" style="13" customWidth="1"/>
    <col min="12833" max="12833" width="18.140625" style="27" customWidth="1"/>
    <col min="12834" max="12846" width="6.7109375" style="13" customWidth="1"/>
    <col min="12847" max="12847" width="3" style="13" customWidth="1"/>
    <col min="12848" max="12848" width="18.140625" style="27" customWidth="1"/>
    <col min="12849" max="12860" width="7.28515625" style="13" customWidth="1"/>
    <col min="12861" max="12861" width="18.140625" style="27" customWidth="1"/>
    <col min="12862" max="12873" width="7.28515625" style="13" customWidth="1"/>
    <col min="12874" max="12874" width="2.85546875" style="13" customWidth="1"/>
    <col min="12875" max="12875" width="18.140625" style="27" customWidth="1"/>
    <col min="12876" max="12888" width="6.7109375" style="13" customWidth="1"/>
    <col min="12889" max="12889" width="3" style="13" customWidth="1"/>
    <col min="12890" max="12890" width="18.140625" style="27" customWidth="1"/>
    <col min="12891" max="12902" width="7.28515625" style="13" customWidth="1"/>
    <col min="12903" max="12903" width="18.140625" style="27" customWidth="1"/>
    <col min="12904" max="12915" width="7.28515625" style="13" customWidth="1"/>
    <col min="12916" max="12916" width="2.85546875" style="13" customWidth="1"/>
    <col min="12917" max="12917" width="18.140625" style="27" customWidth="1"/>
    <col min="12918" max="12930" width="6.7109375" style="13" customWidth="1"/>
    <col min="12931" max="12931" width="3" style="13" customWidth="1"/>
    <col min="12932" max="12932" width="18.140625" style="27" customWidth="1"/>
    <col min="12933" max="12944" width="7.28515625" style="13" customWidth="1"/>
    <col min="12945" max="12945" width="18.140625" style="27" customWidth="1"/>
    <col min="12946" max="12957" width="7.28515625" style="13" customWidth="1"/>
    <col min="12958" max="12958" width="2.85546875" style="13" customWidth="1"/>
    <col min="12959" max="12959" width="18.140625" style="27" customWidth="1"/>
    <col min="12960" max="12972" width="6.7109375" style="13" customWidth="1"/>
    <col min="12973" max="12973" width="3" style="13" customWidth="1"/>
    <col min="12974" max="12974" width="18.140625" style="27" customWidth="1"/>
    <col min="12975" max="12986" width="7.28515625" style="13" customWidth="1"/>
    <col min="12987" max="12987" width="18.140625" style="27" customWidth="1"/>
    <col min="12988" max="12999" width="7.28515625" style="13" customWidth="1"/>
    <col min="13000" max="13000" width="2.85546875" style="13" customWidth="1"/>
    <col min="13001" max="13001" width="18.140625" style="27" customWidth="1"/>
    <col min="13002" max="13014" width="6.7109375" style="13" customWidth="1"/>
    <col min="13015" max="13015" width="3" style="13" customWidth="1"/>
    <col min="13016" max="13016" width="18.140625" style="27" customWidth="1"/>
    <col min="13017" max="13028" width="7.28515625" style="13" customWidth="1"/>
    <col min="13029" max="13029" width="18.140625" style="27" customWidth="1"/>
    <col min="13030" max="13041" width="7.28515625" style="13" customWidth="1"/>
    <col min="13042" max="13042" width="2.85546875" style="13" customWidth="1"/>
    <col min="13043" max="13043" width="18.140625" style="27" customWidth="1"/>
    <col min="13044" max="13056" width="6.7109375" style="13" customWidth="1"/>
    <col min="13057" max="13057" width="3" style="13" customWidth="1"/>
    <col min="13058" max="13058" width="18.140625" style="27" customWidth="1"/>
    <col min="13059" max="13070" width="7.28515625" style="13" customWidth="1"/>
    <col min="13071" max="13071" width="18.140625" style="27" customWidth="1"/>
    <col min="13072" max="13083" width="7.28515625" style="13" customWidth="1"/>
    <col min="13084" max="13084" width="2.85546875" style="13" customWidth="1"/>
    <col min="13085" max="13085" width="18.140625" style="27" customWidth="1"/>
    <col min="13086" max="13098" width="6.7109375" style="13" customWidth="1"/>
    <col min="13099" max="13099" width="3" style="13" customWidth="1"/>
    <col min="13100" max="13100" width="18.140625" style="27" customWidth="1"/>
    <col min="13101" max="13112" width="7.28515625" style="13" customWidth="1"/>
    <col min="13113" max="13113" width="18.140625" style="27" customWidth="1"/>
    <col min="13114" max="13125" width="7.28515625" style="13" customWidth="1"/>
    <col min="13126" max="13126" width="2.85546875" style="13" customWidth="1"/>
    <col min="13127" max="13127" width="18.140625" style="27" customWidth="1"/>
    <col min="13128" max="13140" width="6.7109375" style="13" customWidth="1"/>
    <col min="13141" max="13141" width="3" style="13" customWidth="1"/>
    <col min="13142" max="13142" width="18.140625" style="27" customWidth="1"/>
    <col min="13143" max="13154" width="7.28515625" style="13" customWidth="1"/>
    <col min="13155" max="13155" width="18.140625" style="27" customWidth="1"/>
    <col min="13156" max="13167" width="7.28515625" style="13" customWidth="1"/>
    <col min="13168" max="13168" width="2.85546875" style="13" customWidth="1"/>
    <col min="13169" max="13169" width="18.140625" style="27" customWidth="1"/>
    <col min="13170" max="13182" width="6.7109375" style="13" customWidth="1"/>
    <col min="13183" max="13183" width="3" style="13" customWidth="1"/>
    <col min="13184" max="13184" width="18.140625" style="27" customWidth="1"/>
    <col min="13185" max="13196" width="7.28515625" style="13" customWidth="1"/>
    <col min="13197" max="13197" width="18.140625" style="27" customWidth="1"/>
    <col min="13198" max="13209" width="7.28515625" style="13" customWidth="1"/>
    <col min="13210" max="13210" width="2.85546875" style="13" customWidth="1"/>
    <col min="13211" max="13211" width="18.140625" style="27" customWidth="1"/>
    <col min="13212" max="13224" width="6.7109375" style="13" customWidth="1"/>
    <col min="13225" max="13225" width="3" style="13" customWidth="1"/>
    <col min="13226" max="13226" width="18.140625" style="27" customWidth="1"/>
    <col min="13227" max="13238" width="7.28515625" style="13" customWidth="1"/>
    <col min="13239" max="13239" width="18.140625" style="27" customWidth="1"/>
    <col min="13240" max="13251" width="7.28515625" style="13" customWidth="1"/>
    <col min="13252" max="13252" width="2.85546875" style="13" customWidth="1"/>
    <col min="13253" max="13253" width="18.140625" style="27" customWidth="1"/>
    <col min="13254" max="13266" width="6.7109375" style="13" customWidth="1"/>
    <col min="13267" max="13267" width="3" style="13" customWidth="1"/>
    <col min="13268" max="13268" width="18.140625" style="27" customWidth="1"/>
    <col min="13269" max="13280" width="7.28515625" style="13" customWidth="1"/>
    <col min="13281" max="13281" width="18.140625" style="27" customWidth="1"/>
    <col min="13282" max="13293" width="7.28515625" style="13" customWidth="1"/>
    <col min="13294" max="13294" width="2.85546875" style="13" customWidth="1"/>
    <col min="13295" max="13295" width="18.140625" style="27" customWidth="1"/>
    <col min="13296" max="13308" width="6.7109375" style="13" customWidth="1"/>
    <col min="13309" max="13309" width="3" style="13" customWidth="1"/>
    <col min="13310" max="13310" width="18.140625" style="27" customWidth="1"/>
    <col min="13311" max="13322" width="7.28515625" style="13" customWidth="1"/>
    <col min="13323" max="13323" width="18.140625" style="27" customWidth="1"/>
    <col min="13324" max="13335" width="7.28515625" style="13" customWidth="1"/>
    <col min="13336" max="13336" width="2.85546875" style="13" customWidth="1"/>
    <col min="13337" max="13337" width="18.140625" style="27" customWidth="1"/>
    <col min="13338" max="13350" width="6.7109375" style="13" customWidth="1"/>
    <col min="13351" max="13351" width="3" style="13" customWidth="1"/>
    <col min="13352" max="13352" width="18.140625" style="27" customWidth="1"/>
    <col min="13353" max="13364" width="7.28515625" style="13" customWidth="1"/>
    <col min="13365" max="13365" width="18.140625" style="27" customWidth="1"/>
    <col min="13366" max="13377" width="7.28515625" style="13" customWidth="1"/>
    <col min="13378" max="13378" width="2.85546875" style="13" customWidth="1"/>
    <col min="13379" max="13379" width="18.140625" style="27" customWidth="1"/>
    <col min="13380" max="13392" width="6.7109375" style="13" customWidth="1"/>
    <col min="13393" max="13393" width="3" style="13" customWidth="1"/>
    <col min="13394" max="13394" width="18.140625" style="27" customWidth="1"/>
    <col min="13395" max="13406" width="7.28515625" style="13" customWidth="1"/>
    <col min="13407" max="13407" width="18.140625" style="27" customWidth="1"/>
    <col min="13408" max="13419" width="7.28515625" style="13" customWidth="1"/>
    <col min="13420" max="13420" width="2.85546875" style="13" customWidth="1"/>
    <col min="13421" max="13421" width="18.140625" style="27" customWidth="1"/>
    <col min="13422" max="13434" width="6.7109375" style="13" customWidth="1"/>
    <col min="13435" max="13435" width="3" style="13" customWidth="1"/>
    <col min="13436" max="13436" width="18.140625" style="27" customWidth="1"/>
    <col min="13437" max="13448" width="7.28515625" style="13" customWidth="1"/>
    <col min="13449" max="13449" width="18.140625" style="27" customWidth="1"/>
    <col min="13450" max="13461" width="7.28515625" style="13" customWidth="1"/>
    <col min="13462" max="13462" width="2.85546875" style="13" customWidth="1"/>
    <col min="13463" max="13463" width="18.140625" style="27" customWidth="1"/>
    <col min="13464" max="13476" width="6.7109375" style="13" customWidth="1"/>
    <col min="13477" max="13477" width="3" style="13" customWidth="1"/>
    <col min="13478" max="13478" width="18.140625" style="27" customWidth="1"/>
    <col min="13479" max="13490" width="7.28515625" style="13" customWidth="1"/>
    <col min="13491" max="13491" width="18.140625" style="27" customWidth="1"/>
    <col min="13492" max="13503" width="7.28515625" style="13" customWidth="1"/>
    <col min="13504" max="13504" width="2.85546875" style="13" customWidth="1"/>
    <col min="13505" max="13505" width="18.140625" style="27" customWidth="1"/>
    <col min="13506" max="13518" width="6.7109375" style="13" customWidth="1"/>
    <col min="13519" max="13519" width="3" style="13" customWidth="1"/>
    <col min="13520" max="13520" width="18.140625" style="27" customWidth="1"/>
    <col min="13521" max="13532" width="7.28515625" style="13" customWidth="1"/>
    <col min="13533" max="13533" width="18.140625" style="27" customWidth="1"/>
    <col min="13534" max="13545" width="7.28515625" style="13" customWidth="1"/>
    <col min="13546" max="13546" width="2.85546875" style="13" customWidth="1"/>
    <col min="13547" max="13547" width="18.140625" style="27" customWidth="1"/>
    <col min="13548" max="13560" width="6.7109375" style="13" customWidth="1"/>
    <col min="13561" max="13561" width="3" style="13" customWidth="1"/>
    <col min="13562" max="13562" width="18.140625" style="27" customWidth="1"/>
    <col min="13563" max="13574" width="7.28515625" style="13" customWidth="1"/>
    <col min="13575" max="13575" width="18.140625" style="27" customWidth="1"/>
    <col min="13576" max="13587" width="7.28515625" style="13" customWidth="1"/>
    <col min="13588" max="13588" width="2.85546875" style="13" customWidth="1"/>
    <col min="13589" max="13589" width="18.140625" style="27" customWidth="1"/>
    <col min="13590" max="13602" width="6.7109375" style="13" customWidth="1"/>
    <col min="13603" max="13603" width="3" style="13" customWidth="1"/>
    <col min="13604" max="13604" width="18.140625" style="27" customWidth="1"/>
    <col min="13605" max="13616" width="7.28515625" style="13" customWidth="1"/>
    <col min="13617" max="13617" width="18.140625" style="27" customWidth="1"/>
    <col min="13618" max="13629" width="7.28515625" style="13" customWidth="1"/>
    <col min="13630" max="13630" width="2.85546875" style="13" customWidth="1"/>
    <col min="13631" max="13631" width="18.140625" style="27" customWidth="1"/>
    <col min="13632" max="13644" width="6.7109375" style="13" customWidth="1"/>
    <col min="13645" max="13645" width="3" style="13" customWidth="1"/>
    <col min="13646" max="13646" width="18.140625" style="27" customWidth="1"/>
    <col min="13647" max="13658" width="7.28515625" style="13" customWidth="1"/>
    <col min="13659" max="13659" width="18.140625" style="27" customWidth="1"/>
    <col min="13660" max="13671" width="7.28515625" style="13" customWidth="1"/>
    <col min="13672" max="13672" width="2.85546875" style="13" customWidth="1"/>
    <col min="13673" max="13673" width="18.140625" style="27" customWidth="1"/>
    <col min="13674" max="13686" width="6.7109375" style="13" customWidth="1"/>
    <col min="13687" max="13687" width="3" style="13" customWidth="1"/>
    <col min="13688" max="13688" width="18.140625" style="27" customWidth="1"/>
    <col min="13689" max="13700" width="7.28515625" style="13" customWidth="1"/>
    <col min="13701" max="13701" width="18.140625" style="27" customWidth="1"/>
    <col min="13702" max="13713" width="7.28515625" style="13" customWidth="1"/>
    <col min="13714" max="13714" width="2.85546875" style="13" customWidth="1"/>
    <col min="13715" max="13715" width="18.140625" style="27" customWidth="1"/>
    <col min="13716" max="13728" width="6.7109375" style="13" customWidth="1"/>
    <col min="13729" max="13729" width="3" style="13" customWidth="1"/>
    <col min="13730" max="13730" width="18.140625" style="27" customWidth="1"/>
    <col min="13731" max="13742" width="7.28515625" style="13" customWidth="1"/>
    <col min="13743" max="13743" width="18.140625" style="27" customWidth="1"/>
    <col min="13744" max="13755" width="7.28515625" style="13" customWidth="1"/>
    <col min="13756" max="13756" width="2.85546875" style="13" customWidth="1"/>
    <col min="13757" max="13757" width="18.140625" style="27" customWidth="1"/>
    <col min="13758" max="13770" width="6.7109375" style="13" customWidth="1"/>
    <col min="13771" max="13771" width="3" style="13" customWidth="1"/>
    <col min="13772" max="13772" width="18.140625" style="27" customWidth="1"/>
    <col min="13773" max="13784" width="7.28515625" style="13" customWidth="1"/>
    <col min="13785" max="13785" width="18.140625" style="27" customWidth="1"/>
    <col min="13786" max="13797" width="7.28515625" style="13" customWidth="1"/>
    <col min="13798" max="13798" width="2.85546875" style="13" customWidth="1"/>
    <col min="13799" max="13799" width="18.140625" style="27" customWidth="1"/>
    <col min="13800" max="13812" width="6.7109375" style="13" customWidth="1"/>
    <col min="13813" max="13813" width="3" style="13" customWidth="1"/>
    <col min="13814" max="13814" width="18.140625" style="27" customWidth="1"/>
    <col min="13815" max="13826" width="7.28515625" style="13" customWidth="1"/>
    <col min="13827" max="13827" width="18.140625" style="27" customWidth="1"/>
    <col min="13828" max="13839" width="7.28515625" style="13" customWidth="1"/>
    <col min="13840" max="13840" width="2.85546875" style="13" customWidth="1"/>
    <col min="13841" max="13841" width="18.140625" style="27" customWidth="1"/>
    <col min="13842" max="13854" width="6.7109375" style="13" customWidth="1"/>
    <col min="13855" max="13855" width="3" style="13" customWidth="1"/>
    <col min="13856" max="13856" width="18.140625" style="27" customWidth="1"/>
    <col min="13857" max="13868" width="7.28515625" style="13" customWidth="1"/>
    <col min="13869" max="13869" width="18.140625" style="27" customWidth="1"/>
    <col min="13870" max="13881" width="7.28515625" style="13" customWidth="1"/>
    <col min="13882" max="13882" width="2.85546875" style="13" customWidth="1"/>
    <col min="13883" max="13883" width="18.140625" style="27" customWidth="1"/>
    <col min="13884" max="13896" width="6.7109375" style="13" customWidth="1"/>
    <col min="13897" max="13897" width="3" style="13" customWidth="1"/>
    <col min="13898" max="13898" width="18.140625" style="27" customWidth="1"/>
    <col min="13899" max="13910" width="7.28515625" style="13" customWidth="1"/>
    <col min="13911" max="13911" width="18.140625" style="27" customWidth="1"/>
    <col min="13912" max="13923" width="7.28515625" style="13" customWidth="1"/>
    <col min="13924" max="13924" width="2.85546875" style="13" customWidth="1"/>
    <col min="13925" max="13925" width="18.140625" style="27" customWidth="1"/>
    <col min="13926" max="13938" width="6.7109375" style="13" customWidth="1"/>
    <col min="13939" max="13939" width="3" style="13" customWidth="1"/>
    <col min="13940" max="13940" width="18.140625" style="27" customWidth="1"/>
    <col min="13941" max="13952" width="7.28515625" style="13" customWidth="1"/>
    <col min="13953" max="13953" width="18.140625" style="27" customWidth="1"/>
    <col min="13954" max="13965" width="7.28515625" style="13" customWidth="1"/>
    <col min="13966" max="13966" width="2.85546875" style="13" customWidth="1"/>
    <col min="13967" max="13967" width="18.140625" style="27" customWidth="1"/>
    <col min="13968" max="13980" width="6.7109375" style="13" customWidth="1"/>
    <col min="13981" max="13981" width="3" style="13" customWidth="1"/>
    <col min="13982" max="13982" width="18.140625" style="27" customWidth="1"/>
    <col min="13983" max="13994" width="7.28515625" style="13" customWidth="1"/>
    <col min="13995" max="13995" width="18.140625" style="27" customWidth="1"/>
    <col min="13996" max="14007" width="7.28515625" style="13" customWidth="1"/>
    <col min="14008" max="14008" width="2.85546875" style="13" customWidth="1"/>
    <col min="14009" max="14009" width="18.140625" style="27" customWidth="1"/>
    <col min="14010" max="14022" width="6.7109375" style="13" customWidth="1"/>
    <col min="14023" max="14023" width="3" style="13" customWidth="1"/>
    <col min="14024" max="14024" width="18.140625" style="27" customWidth="1"/>
    <col min="14025" max="14036" width="7.28515625" style="13" customWidth="1"/>
    <col min="14037" max="14037" width="18.140625" style="27" customWidth="1"/>
    <col min="14038" max="14049" width="7.28515625" style="13" customWidth="1"/>
    <col min="14050" max="14050" width="2.85546875" style="13" customWidth="1"/>
    <col min="14051" max="14051" width="18.140625" style="27" customWidth="1"/>
    <col min="14052" max="14064" width="6.7109375" style="13" customWidth="1"/>
    <col min="14065" max="14065" width="3" style="13" customWidth="1"/>
    <col min="14066" max="14066" width="18.140625" style="27" customWidth="1"/>
    <col min="14067" max="14078" width="7.28515625" style="13" customWidth="1"/>
    <col min="14079" max="14079" width="18.140625" style="27" customWidth="1"/>
    <col min="14080" max="14091" width="7.28515625" style="13" customWidth="1"/>
    <col min="14092" max="14092" width="2.85546875" style="13" customWidth="1"/>
    <col min="14093" max="14093" width="18.140625" style="27" customWidth="1"/>
    <col min="14094" max="14106" width="6.7109375" style="13" customWidth="1"/>
    <col min="14107" max="14107" width="3" style="13" customWidth="1"/>
    <col min="14108" max="14108" width="18.140625" style="27" customWidth="1"/>
    <col min="14109" max="14120" width="7.28515625" style="13" customWidth="1"/>
    <col min="14121" max="14121" width="18.140625" style="27" customWidth="1"/>
    <col min="14122" max="14133" width="7.28515625" style="13" customWidth="1"/>
    <col min="14134" max="14134" width="2.85546875" style="13" customWidth="1"/>
    <col min="14135" max="14135" width="18.140625" style="27" customWidth="1"/>
    <col min="14136" max="14148" width="6.7109375" style="13" customWidth="1"/>
    <col min="14149" max="14149" width="3" style="13" customWidth="1"/>
    <col min="14150" max="14150" width="18.140625" style="27" customWidth="1"/>
    <col min="14151" max="14162" width="7.28515625" style="13" customWidth="1"/>
    <col min="14163" max="14163" width="18.140625" style="27" customWidth="1"/>
    <col min="14164" max="14175" width="7.28515625" style="13" customWidth="1"/>
    <col min="14176" max="14176" width="2.85546875" style="13" customWidth="1"/>
    <col min="14177" max="14177" width="18.140625" style="27" customWidth="1"/>
    <col min="14178" max="14190" width="6.7109375" style="13" customWidth="1"/>
    <col min="14191" max="14191" width="3" style="13" customWidth="1"/>
    <col min="14192" max="14192" width="18.140625" style="27" customWidth="1"/>
    <col min="14193" max="14204" width="7.28515625" style="13" customWidth="1"/>
    <col min="14205" max="14205" width="18.140625" style="27" customWidth="1"/>
    <col min="14206" max="14217" width="7.28515625" style="13" customWidth="1"/>
    <col min="14218" max="14218" width="2.85546875" style="13" customWidth="1"/>
    <col min="14219" max="14219" width="18.140625" style="27" customWidth="1"/>
    <col min="14220" max="14232" width="6.7109375" style="13" customWidth="1"/>
    <col min="14233" max="14233" width="3" style="13" customWidth="1"/>
    <col min="14234" max="14234" width="18.140625" style="27" customWidth="1"/>
    <col min="14235" max="14246" width="7.28515625" style="13" customWidth="1"/>
    <col min="14247" max="14247" width="18.140625" style="27" customWidth="1"/>
    <col min="14248" max="14259" width="7.28515625" style="13" customWidth="1"/>
    <col min="14260" max="14260" width="2.85546875" style="13" customWidth="1"/>
    <col min="14261" max="14261" width="18.140625" style="27" customWidth="1"/>
    <col min="14262" max="14274" width="6.7109375" style="13" customWidth="1"/>
    <col min="14275" max="14275" width="3" style="13" customWidth="1"/>
    <col min="14276" max="14276" width="18.140625" style="27" customWidth="1"/>
    <col min="14277" max="14288" width="7.28515625" style="13" customWidth="1"/>
    <col min="14289" max="14289" width="18.140625" style="27" customWidth="1"/>
    <col min="14290" max="14301" width="7.28515625" style="13" customWidth="1"/>
    <col min="14302" max="14302" width="2.85546875" style="13" customWidth="1"/>
    <col min="14303" max="14303" width="18.140625" style="27" customWidth="1"/>
    <col min="14304" max="14316" width="6.7109375" style="13" customWidth="1"/>
    <col min="14317" max="14317" width="3" style="13" customWidth="1"/>
    <col min="14318" max="14318" width="18.140625" style="27" customWidth="1"/>
    <col min="14319" max="14330" width="7.28515625" style="13" customWidth="1"/>
    <col min="14331" max="14331" width="18.140625" style="27" customWidth="1"/>
    <col min="14332" max="14343" width="7.28515625" style="13" customWidth="1"/>
    <col min="14344" max="14344" width="2.85546875" style="13" customWidth="1"/>
    <col min="14345" max="14345" width="18.140625" style="27" customWidth="1"/>
    <col min="14346" max="14358" width="6.7109375" style="13" customWidth="1"/>
    <col min="14359" max="14359" width="3" style="13" customWidth="1"/>
    <col min="14360" max="14360" width="18.140625" style="27" customWidth="1"/>
    <col min="14361" max="14372" width="7.28515625" style="13" customWidth="1"/>
    <col min="14373" max="14373" width="18.140625" style="27" customWidth="1"/>
    <col min="14374" max="14385" width="7.28515625" style="13" customWidth="1"/>
    <col min="14386" max="14386" width="2.85546875" style="13" customWidth="1"/>
    <col min="14387" max="14387" width="18.140625" style="27" customWidth="1"/>
    <col min="14388" max="14400" width="6.7109375" style="13" customWidth="1"/>
    <col min="14401" max="14401" width="3" style="13" customWidth="1"/>
    <col min="14402" max="14402" width="18.140625" style="27" customWidth="1"/>
    <col min="14403" max="14414" width="7.28515625" style="13" customWidth="1"/>
    <col min="14415" max="14415" width="18.140625" style="27" customWidth="1"/>
    <col min="14416" max="14427" width="7.28515625" style="13" customWidth="1"/>
    <col min="14428" max="14428" width="2.85546875" style="13" customWidth="1"/>
    <col min="14429" max="14429" width="18.140625" style="27" customWidth="1"/>
    <col min="14430" max="14442" width="6.7109375" style="13" customWidth="1"/>
    <col min="14443" max="14443" width="3" style="13" customWidth="1"/>
    <col min="14444" max="14444" width="18.140625" style="27" customWidth="1"/>
    <col min="14445" max="14456" width="7.28515625" style="13" customWidth="1"/>
    <col min="14457" max="14457" width="18.140625" style="27" customWidth="1"/>
    <col min="14458" max="14469" width="7.28515625" style="13" customWidth="1"/>
    <col min="14470" max="14470" width="2.85546875" style="13" customWidth="1"/>
    <col min="14471" max="14471" width="18.140625" style="27" customWidth="1"/>
    <col min="14472" max="14484" width="6.7109375" style="13" customWidth="1"/>
    <col min="14485" max="14485" width="3" style="13" customWidth="1"/>
    <col min="14486" max="14486" width="18.140625" style="27" customWidth="1"/>
    <col min="14487" max="14498" width="7.28515625" style="13" customWidth="1"/>
    <col min="14499" max="14499" width="18.140625" style="27" customWidth="1"/>
    <col min="14500" max="14511" width="7.28515625" style="13" customWidth="1"/>
    <col min="14512" max="14512" width="2.85546875" style="13" customWidth="1"/>
    <col min="14513" max="14513" width="18.140625" style="27" customWidth="1"/>
    <col min="14514" max="14526" width="6.7109375" style="13" customWidth="1"/>
    <col min="14527" max="14527" width="3" style="13" customWidth="1"/>
    <col min="14528" max="14528" width="18.140625" style="27" customWidth="1"/>
    <col min="14529" max="14540" width="7.28515625" style="13" customWidth="1"/>
    <col min="14541" max="14541" width="18.140625" style="27" customWidth="1"/>
    <col min="14542" max="14553" width="7.28515625" style="13" customWidth="1"/>
    <col min="14554" max="14554" width="2.85546875" style="13" customWidth="1"/>
    <col min="14555" max="14555" width="18.140625" style="27" customWidth="1"/>
    <col min="14556" max="14568" width="6.7109375" style="13" customWidth="1"/>
    <col min="14569" max="14569" width="3" style="13" customWidth="1"/>
    <col min="14570" max="14570" width="18.140625" style="27" customWidth="1"/>
    <col min="14571" max="14582" width="7.28515625" style="13" customWidth="1"/>
    <col min="14583" max="14583" width="18.140625" style="27" customWidth="1"/>
    <col min="14584" max="14595" width="7.28515625" style="13" customWidth="1"/>
    <col min="14596" max="14596" width="2.85546875" style="13" customWidth="1"/>
    <col min="14597" max="14597" width="18.140625" style="27" customWidth="1"/>
    <col min="14598" max="14610" width="6.7109375" style="13" customWidth="1"/>
    <col min="14611" max="14611" width="3" style="13" customWidth="1"/>
    <col min="14612" max="14612" width="18.140625" style="27" customWidth="1"/>
    <col min="14613" max="14624" width="7.28515625" style="13" customWidth="1"/>
    <col min="14625" max="14625" width="18.140625" style="27" customWidth="1"/>
    <col min="14626" max="14637" width="7.28515625" style="13" customWidth="1"/>
    <col min="14638" max="14638" width="2.85546875" style="13" customWidth="1"/>
    <col min="14639" max="14639" width="18.140625" style="27" customWidth="1"/>
    <col min="14640" max="14652" width="6.7109375" style="13" customWidth="1"/>
    <col min="14653" max="14653" width="3" style="13" customWidth="1"/>
    <col min="14654" max="14654" width="18.140625" style="27" customWidth="1"/>
    <col min="14655" max="14666" width="7.28515625" style="13" customWidth="1"/>
    <col min="14667" max="14667" width="18.140625" style="27" customWidth="1"/>
    <col min="14668" max="14679" width="7.28515625" style="13" customWidth="1"/>
    <col min="14680" max="14680" width="2.85546875" style="13" customWidth="1"/>
    <col min="14681" max="14681" width="18.140625" style="27" customWidth="1"/>
    <col min="14682" max="14694" width="6.7109375" style="13" customWidth="1"/>
    <col min="14695" max="14695" width="3" style="13" customWidth="1"/>
    <col min="14696" max="14696" width="18.140625" style="27" customWidth="1"/>
    <col min="14697" max="14708" width="7.28515625" style="13" customWidth="1"/>
    <col min="14709" max="14709" width="18.140625" style="27" customWidth="1"/>
    <col min="14710" max="14721" width="7.28515625" style="13" customWidth="1"/>
    <col min="14722" max="14722" width="2.85546875" style="13" customWidth="1"/>
    <col min="14723" max="14723" width="18.140625" style="27" customWidth="1"/>
    <col min="14724" max="14736" width="6.7109375" style="13" customWidth="1"/>
    <col min="14737" max="14737" width="3" style="13" customWidth="1"/>
    <col min="14738" max="14738" width="18.140625" style="27" customWidth="1"/>
    <col min="14739" max="14750" width="7.28515625" style="13" customWidth="1"/>
    <col min="14751" max="14751" width="18.140625" style="27" customWidth="1"/>
    <col min="14752" max="14763" width="7.28515625" style="13" customWidth="1"/>
    <col min="14764" max="14764" width="2.85546875" style="13" customWidth="1"/>
    <col min="14765" max="14765" width="18.140625" style="27" customWidth="1"/>
    <col min="14766" max="14778" width="6.7109375" style="13" customWidth="1"/>
    <col min="14779" max="14779" width="3" style="13" customWidth="1"/>
    <col min="14780" max="14780" width="18.140625" style="27" customWidth="1"/>
    <col min="14781" max="14792" width="7.28515625" style="13" customWidth="1"/>
    <col min="14793" max="14793" width="18.140625" style="27" customWidth="1"/>
    <col min="14794" max="14805" width="7.28515625" style="13" customWidth="1"/>
    <col min="14806" max="14806" width="2.85546875" style="13" customWidth="1"/>
    <col min="14807" max="14807" width="18.140625" style="27" customWidth="1"/>
    <col min="14808" max="14820" width="6.7109375" style="13" customWidth="1"/>
    <col min="14821" max="14821" width="3" style="13" customWidth="1"/>
    <col min="14822" max="14822" width="18.140625" style="27" customWidth="1"/>
    <col min="14823" max="14834" width="7.28515625" style="13" customWidth="1"/>
    <col min="14835" max="14835" width="18.140625" style="27" customWidth="1"/>
    <col min="14836" max="14847" width="7.28515625" style="13" customWidth="1"/>
    <col min="14848" max="14848" width="2.85546875" style="13" customWidth="1"/>
    <col min="14849" max="14849" width="18.140625" style="27" customWidth="1"/>
    <col min="14850" max="14862" width="6.7109375" style="13" customWidth="1"/>
    <col min="14863" max="14863" width="3" style="13" customWidth="1"/>
    <col min="14864" max="14864" width="18.140625" style="27" customWidth="1"/>
    <col min="14865" max="14876" width="7.28515625" style="13" customWidth="1"/>
    <col min="14877" max="14877" width="18.140625" style="27" customWidth="1"/>
    <col min="14878" max="14889" width="7.28515625" style="13" customWidth="1"/>
    <col min="14890" max="14890" width="2.85546875" style="13" customWidth="1"/>
    <col min="14891" max="14891" width="18.140625" style="27" customWidth="1"/>
    <col min="14892" max="14904" width="6.7109375" style="13" customWidth="1"/>
    <col min="14905" max="14905" width="3" style="13" customWidth="1"/>
    <col min="14906" max="14906" width="18.140625" style="27" customWidth="1"/>
    <col min="14907" max="14918" width="7.28515625" style="13" customWidth="1"/>
    <col min="14919" max="14919" width="18.140625" style="27" customWidth="1"/>
    <col min="14920" max="14931" width="7.28515625" style="13" customWidth="1"/>
    <col min="14932" max="14932" width="2.85546875" style="13" customWidth="1"/>
    <col min="14933" max="14933" width="18.140625" style="27" customWidth="1"/>
    <col min="14934" max="14946" width="6.7109375" style="13" customWidth="1"/>
    <col min="14947" max="14947" width="3" style="13" customWidth="1"/>
    <col min="14948" max="14948" width="18.140625" style="27" customWidth="1"/>
    <col min="14949" max="14960" width="7.28515625" style="13" customWidth="1"/>
    <col min="14961" max="14961" width="18.140625" style="27" customWidth="1"/>
    <col min="14962" max="14973" width="7.28515625" style="13" customWidth="1"/>
    <col min="14974" max="14974" width="2.85546875" style="13" customWidth="1"/>
    <col min="14975" max="14975" width="18.140625" style="27" customWidth="1"/>
    <col min="14976" max="14988" width="6.7109375" style="13" customWidth="1"/>
    <col min="14989" max="14989" width="3" style="13" customWidth="1"/>
    <col min="14990" max="14990" width="18.140625" style="27" customWidth="1"/>
    <col min="14991" max="15002" width="7.28515625" style="13" customWidth="1"/>
    <col min="15003" max="15003" width="18.140625" style="27" customWidth="1"/>
    <col min="15004" max="15015" width="7.28515625" style="13" customWidth="1"/>
    <col min="15016" max="15016" width="2.85546875" style="13" customWidth="1"/>
    <col min="15017" max="15017" width="18.140625" style="27" customWidth="1"/>
    <col min="15018" max="15030" width="6.7109375" style="13" customWidth="1"/>
    <col min="15031" max="15031" width="3" style="13" customWidth="1"/>
    <col min="15032" max="15032" width="18.140625" style="27" customWidth="1"/>
    <col min="15033" max="15044" width="7.28515625" style="13" customWidth="1"/>
    <col min="15045" max="15045" width="18.140625" style="27" customWidth="1"/>
    <col min="15046" max="15057" width="7.28515625" style="13" customWidth="1"/>
    <col min="15058" max="15058" width="2.85546875" style="13" customWidth="1"/>
    <col min="15059" max="15059" width="18.140625" style="27" customWidth="1"/>
    <col min="15060" max="15072" width="6.7109375" style="13" customWidth="1"/>
    <col min="15073" max="15073" width="3" style="13" customWidth="1"/>
    <col min="15074" max="15074" width="18.140625" style="27" customWidth="1"/>
    <col min="15075" max="15086" width="7.28515625" style="13" customWidth="1"/>
    <col min="15087" max="15087" width="18.140625" style="27" customWidth="1"/>
    <col min="15088" max="15099" width="7.28515625" style="13" customWidth="1"/>
    <col min="15100" max="15100" width="2.85546875" style="13" customWidth="1"/>
    <col min="15101" max="15101" width="18.140625" style="27" customWidth="1"/>
    <col min="15102" max="15114" width="6.7109375" style="13" customWidth="1"/>
    <col min="15115" max="15115" width="3" style="13" customWidth="1"/>
    <col min="15116" max="15116" width="18.140625" style="27" customWidth="1"/>
    <col min="15117" max="15128" width="7.28515625" style="13" customWidth="1"/>
    <col min="15129" max="15129" width="18.140625" style="27" customWidth="1"/>
    <col min="15130" max="15141" width="7.28515625" style="13" customWidth="1"/>
    <col min="15142" max="15142" width="2.85546875" style="13" customWidth="1"/>
    <col min="15143" max="15143" width="18.140625" style="27" customWidth="1"/>
    <col min="15144" max="15156" width="6.7109375" style="13" customWidth="1"/>
    <col min="15157" max="15157" width="3" style="13" customWidth="1"/>
    <col min="15158" max="15158" width="18.140625" style="27" customWidth="1"/>
    <col min="15159" max="15170" width="7.28515625" style="13" customWidth="1"/>
    <col min="15171" max="15171" width="18.140625" style="27" customWidth="1"/>
    <col min="15172" max="15183" width="7.28515625" style="13" customWidth="1"/>
    <col min="15184" max="15184" width="2.85546875" style="13" customWidth="1"/>
    <col min="15185" max="15185" width="18.140625" style="27" customWidth="1"/>
    <col min="15186" max="15198" width="6.7109375" style="13" customWidth="1"/>
    <col min="15199" max="15199" width="3" style="13" customWidth="1"/>
    <col min="15200" max="15200" width="18.140625" style="27" customWidth="1"/>
    <col min="15201" max="15212" width="7.28515625" style="13" customWidth="1"/>
    <col min="15213" max="15213" width="18.140625" style="27" customWidth="1"/>
    <col min="15214" max="15225" width="7.28515625" style="13" customWidth="1"/>
    <col min="15226" max="15226" width="2.85546875" style="13" customWidth="1"/>
    <col min="15227" max="15227" width="18.140625" style="27" customWidth="1"/>
    <col min="15228" max="15240" width="6.7109375" style="13" customWidth="1"/>
    <col min="15241" max="15241" width="3" style="13" customWidth="1"/>
    <col min="15242" max="15242" width="18.140625" style="27" customWidth="1"/>
    <col min="15243" max="15254" width="7.28515625" style="13" customWidth="1"/>
    <col min="15255" max="15255" width="18.140625" style="27" customWidth="1"/>
    <col min="15256" max="15267" width="7.28515625" style="13" customWidth="1"/>
    <col min="15268" max="15268" width="2.85546875" style="13" customWidth="1"/>
    <col min="15269" max="15269" width="18.140625" style="27" customWidth="1"/>
    <col min="15270" max="15282" width="6.7109375" style="13" customWidth="1"/>
    <col min="15283" max="15283" width="3" style="13" customWidth="1"/>
    <col min="15284" max="15284" width="18.140625" style="27" customWidth="1"/>
    <col min="15285" max="15296" width="7.28515625" style="13" customWidth="1"/>
    <col min="15297" max="15297" width="18.140625" style="27" customWidth="1"/>
    <col min="15298" max="15309" width="7.28515625" style="13" customWidth="1"/>
    <col min="15310" max="15310" width="2.85546875" style="13" customWidth="1"/>
    <col min="15311" max="15311" width="18.140625" style="27" customWidth="1"/>
    <col min="15312" max="15324" width="6.7109375" style="13" customWidth="1"/>
    <col min="15325" max="15325" width="3" style="13" customWidth="1"/>
    <col min="15326" max="15326" width="18.140625" style="27" customWidth="1"/>
    <col min="15327" max="15338" width="7.28515625" style="13" customWidth="1"/>
    <col min="15339" max="15339" width="18.140625" style="27" customWidth="1"/>
    <col min="15340" max="15351" width="7.28515625" style="13" customWidth="1"/>
    <col min="15352" max="15352" width="2.85546875" style="13" customWidth="1"/>
    <col min="15353" max="15353" width="18.140625" style="27" customWidth="1"/>
    <col min="15354" max="15366" width="6.7109375" style="13" customWidth="1"/>
    <col min="15367" max="15367" width="3" style="13" customWidth="1"/>
    <col min="15368" max="15368" width="18.140625" style="27" customWidth="1"/>
    <col min="15369" max="15380" width="7.28515625" style="13" customWidth="1"/>
    <col min="15381" max="15381" width="18.140625" style="27" customWidth="1"/>
    <col min="15382" max="15393" width="7.28515625" style="13" customWidth="1"/>
    <col min="15394" max="15394" width="2.85546875" style="13" customWidth="1"/>
    <col min="15395" max="15395" width="18.140625" style="27" customWidth="1"/>
    <col min="15396" max="15408" width="6.7109375" style="13" customWidth="1"/>
    <col min="15409" max="15409" width="3" style="13" customWidth="1"/>
    <col min="15410" max="15410" width="18.140625" style="27" customWidth="1"/>
    <col min="15411" max="15422" width="7.28515625" style="13" customWidth="1"/>
    <col min="15423" max="15423" width="18.140625" style="27" customWidth="1"/>
    <col min="15424" max="15435" width="7.28515625" style="13" customWidth="1"/>
    <col min="15436" max="15436" width="2.85546875" style="13" customWidth="1"/>
    <col min="15437" max="15437" width="18.140625" style="27" customWidth="1"/>
    <col min="15438" max="15450" width="6.7109375" style="13" customWidth="1"/>
    <col min="15451" max="15451" width="3" style="13" customWidth="1"/>
    <col min="15452" max="15452" width="18.140625" style="27" customWidth="1"/>
    <col min="15453" max="15464" width="7.28515625" style="13" customWidth="1"/>
    <col min="15465" max="15465" width="18.140625" style="27" customWidth="1"/>
    <col min="15466" max="15477" width="7.28515625" style="13" customWidth="1"/>
    <col min="15478" max="15478" width="2.85546875" style="13" customWidth="1"/>
    <col min="15479" max="15479" width="18.140625" style="27" customWidth="1"/>
    <col min="15480" max="15492" width="6.7109375" style="13" customWidth="1"/>
    <col min="15493" max="15493" width="3" style="13" customWidth="1"/>
    <col min="15494" max="15494" width="18.140625" style="27" customWidth="1"/>
    <col min="15495" max="15506" width="7.28515625" style="13" customWidth="1"/>
    <col min="15507" max="15507" width="18.140625" style="27" customWidth="1"/>
    <col min="15508" max="15519" width="7.28515625" style="13" customWidth="1"/>
    <col min="15520" max="15520" width="2.85546875" style="13" customWidth="1"/>
    <col min="15521" max="15521" width="18.140625" style="27" customWidth="1"/>
    <col min="15522" max="15534" width="6.7109375" style="13" customWidth="1"/>
    <col min="15535" max="15535" width="3" style="13" customWidth="1"/>
    <col min="15536" max="15536" width="18.140625" style="27" customWidth="1"/>
    <col min="15537" max="15548" width="7.28515625" style="13" customWidth="1"/>
    <col min="15549" max="15549" width="18.140625" style="27" customWidth="1"/>
    <col min="15550" max="15561" width="7.28515625" style="13" customWidth="1"/>
    <col min="15562" max="15562" width="2.85546875" style="13" customWidth="1"/>
    <col min="15563" max="15563" width="18.140625" style="27" customWidth="1"/>
    <col min="15564" max="15576" width="6.7109375" style="13" customWidth="1"/>
    <col min="15577" max="15577" width="3" style="13" customWidth="1"/>
    <col min="15578" max="15578" width="18.140625" style="27" customWidth="1"/>
    <col min="15579" max="15590" width="7.28515625" style="13" customWidth="1"/>
    <col min="15591" max="15591" width="18.140625" style="27" customWidth="1"/>
    <col min="15592" max="15603" width="7.28515625" style="13" customWidth="1"/>
    <col min="15604" max="15604" width="2.85546875" style="13" customWidth="1"/>
    <col min="15605" max="15605" width="18.140625" style="27" customWidth="1"/>
    <col min="15606" max="15618" width="6.7109375" style="13" customWidth="1"/>
    <col min="15619" max="15619" width="3" style="13" customWidth="1"/>
    <col min="15620" max="15620" width="18.140625" style="27" customWidth="1"/>
    <col min="15621" max="15632" width="7.28515625" style="13" customWidth="1"/>
    <col min="15633" max="15633" width="18.140625" style="27" customWidth="1"/>
    <col min="15634" max="15645" width="7.28515625" style="13" customWidth="1"/>
    <col min="15646" max="15646" width="2.85546875" style="13" customWidth="1"/>
    <col min="15647" max="15647" width="18.140625" style="27" customWidth="1"/>
    <col min="15648" max="15660" width="6.7109375" style="13" customWidth="1"/>
    <col min="15661" max="15661" width="3" style="13" customWidth="1"/>
    <col min="15662" max="15662" width="18.140625" style="27" customWidth="1"/>
    <col min="15663" max="15674" width="7.28515625" style="13" customWidth="1"/>
    <col min="15675" max="15675" width="18.140625" style="27" customWidth="1"/>
    <col min="15676" max="15687" width="7.28515625" style="13" customWidth="1"/>
    <col min="15688" max="15688" width="2.85546875" style="13" customWidth="1"/>
    <col min="15689" max="15689" width="18.140625" style="27" customWidth="1"/>
    <col min="15690" max="15702" width="6.7109375" style="13" customWidth="1"/>
    <col min="15703" max="15703" width="3" style="13" customWidth="1"/>
    <col min="15704" max="15704" width="18.140625" style="27" customWidth="1"/>
    <col min="15705" max="15716" width="7.28515625" style="13" customWidth="1"/>
    <col min="15717" max="15717" width="18.140625" style="27" customWidth="1"/>
    <col min="15718" max="15729" width="7.28515625" style="13" customWidth="1"/>
    <col min="15730" max="15730" width="2.85546875" style="13" customWidth="1"/>
    <col min="15731" max="15731" width="18.140625" style="27" customWidth="1"/>
    <col min="15732" max="15744" width="6.7109375" style="13" customWidth="1"/>
    <col min="15745" max="15745" width="3" style="13" customWidth="1"/>
    <col min="15746" max="15746" width="18.140625" style="27" customWidth="1"/>
    <col min="15747" max="15758" width="7.28515625" style="13" customWidth="1"/>
    <col min="15759" max="15759" width="18.140625" style="27" customWidth="1"/>
    <col min="15760" max="15771" width="7.28515625" style="13" customWidth="1"/>
    <col min="15772" max="15772" width="2.85546875" style="13" customWidth="1"/>
    <col min="15773" max="15773" width="18.140625" style="27" customWidth="1"/>
    <col min="15774" max="15786" width="6.7109375" style="13" customWidth="1"/>
    <col min="15787" max="15787" width="3" style="13" customWidth="1"/>
    <col min="15788" max="15788" width="18.140625" style="27" customWidth="1"/>
    <col min="15789" max="15800" width="7.28515625" style="13" customWidth="1"/>
    <col min="15801" max="15801" width="18.140625" style="27" customWidth="1"/>
    <col min="15802" max="15813" width="7.28515625" style="13" customWidth="1"/>
    <col min="15814" max="15814" width="2.85546875" style="13" customWidth="1"/>
    <col min="15815" max="15815" width="18.140625" style="27" customWidth="1"/>
    <col min="15816" max="15828" width="6.7109375" style="13" customWidth="1"/>
    <col min="15829" max="15829" width="3" style="13" customWidth="1"/>
    <col min="15830" max="15830" width="18.140625" style="27" customWidth="1"/>
    <col min="15831" max="15842" width="7.28515625" style="13" customWidth="1"/>
    <col min="15843" max="15843" width="18.140625" style="27" customWidth="1"/>
    <col min="15844" max="15855" width="7.28515625" style="13" customWidth="1"/>
    <col min="15856" max="15856" width="2.85546875" style="13" customWidth="1"/>
    <col min="15857" max="15857" width="18.140625" style="27" customWidth="1"/>
    <col min="15858" max="15870" width="6.7109375" style="13" customWidth="1"/>
    <col min="15871" max="15871" width="3" style="13" customWidth="1"/>
    <col min="15872" max="15872" width="18.140625" style="27" customWidth="1"/>
    <col min="15873" max="15884" width="7.28515625" style="13" customWidth="1"/>
    <col min="15885" max="15885" width="18.140625" style="27" customWidth="1"/>
    <col min="15886" max="15897" width="7.28515625" style="13" customWidth="1"/>
    <col min="15898" max="15898" width="2.85546875" style="13" customWidth="1"/>
    <col min="15899" max="15899" width="18.140625" style="27" customWidth="1"/>
    <col min="15900" max="15912" width="6.7109375" style="13" customWidth="1"/>
    <col min="15913" max="15913" width="3" style="13" customWidth="1"/>
    <col min="15914" max="15914" width="18.140625" style="27" customWidth="1"/>
    <col min="15915" max="15926" width="7.28515625" style="13" customWidth="1"/>
    <col min="15927" max="15927" width="18.140625" style="27" customWidth="1"/>
    <col min="15928" max="15939" width="7.28515625" style="13" customWidth="1"/>
    <col min="15940" max="15940" width="2.85546875" style="13" customWidth="1"/>
    <col min="15941" max="15941" width="18.140625" style="27" customWidth="1"/>
    <col min="15942" max="15954" width="6.7109375" style="13" customWidth="1"/>
    <col min="15955" max="15955" width="3" style="13" customWidth="1"/>
    <col min="15956" max="15956" width="18.140625" style="27" customWidth="1"/>
    <col min="15957" max="15968" width="7.28515625" style="13" customWidth="1"/>
    <col min="15969" max="15969" width="18.140625" style="27" customWidth="1"/>
    <col min="15970" max="15981" width="7.28515625" style="13" customWidth="1"/>
    <col min="15982" max="15982" width="2.85546875" style="13" customWidth="1"/>
    <col min="15983" max="15983" width="18.140625" style="27" customWidth="1"/>
    <col min="15984" max="15996" width="6.7109375" style="13" customWidth="1"/>
    <col min="15997" max="15997" width="3" style="13" customWidth="1"/>
    <col min="15998" max="15998" width="18.140625" style="27" customWidth="1"/>
    <col min="15999" max="16010" width="7.28515625" style="13" customWidth="1"/>
    <col min="16011" max="16011" width="18.140625" style="27" customWidth="1"/>
    <col min="16012" max="16023" width="7.28515625" style="13" customWidth="1"/>
    <col min="16024" max="16024" width="2.85546875" style="13" customWidth="1"/>
    <col min="16025" max="16025" width="18.140625" style="27" customWidth="1"/>
    <col min="16026" max="16038" width="6.7109375" style="13" customWidth="1"/>
    <col min="16039" max="16039" width="3" style="13" customWidth="1"/>
    <col min="16040" max="16040" width="18.140625" style="27" customWidth="1"/>
    <col min="16041" max="16052" width="7.28515625" style="13" customWidth="1"/>
    <col min="16053" max="16053" width="18.140625" style="27" customWidth="1"/>
    <col min="16054" max="16065" width="7.28515625" style="13" customWidth="1"/>
    <col min="16066" max="16066" width="2.85546875" style="13" customWidth="1"/>
    <col min="16067" max="16067" width="18.140625" style="27" customWidth="1"/>
    <col min="16068" max="16080" width="6.7109375" style="13" customWidth="1"/>
    <col min="16081" max="16081" width="3" style="13" customWidth="1"/>
    <col min="16082" max="16082" width="18.140625" style="27" customWidth="1"/>
    <col min="16083" max="16094" width="7.28515625" style="13" customWidth="1"/>
    <col min="16095" max="16095" width="18.140625" style="27" customWidth="1"/>
    <col min="16096" max="16107" width="7.28515625" style="13" customWidth="1"/>
    <col min="16108" max="16108" width="2.85546875" style="13" customWidth="1"/>
    <col min="16109" max="16109" width="18.140625" style="27" customWidth="1"/>
    <col min="16110" max="16122" width="6.7109375" style="13" customWidth="1"/>
    <col min="16123" max="16123" width="3" style="13" customWidth="1"/>
    <col min="16124" max="16124" width="18.140625" style="27" customWidth="1"/>
    <col min="16125" max="16136" width="7.28515625" style="13" customWidth="1"/>
    <col min="16137" max="16137" width="18.140625" style="27" customWidth="1"/>
    <col min="16138" max="16149" width="7.28515625" style="13" customWidth="1"/>
    <col min="16150" max="16150" width="2.85546875" style="13" customWidth="1"/>
    <col min="16151" max="16151" width="18.140625" style="27" customWidth="1"/>
    <col min="16152" max="16164" width="6.7109375" style="13" customWidth="1"/>
    <col min="16165" max="16165" width="3" style="13" customWidth="1"/>
    <col min="16166" max="16166" width="18.140625" style="27" customWidth="1"/>
    <col min="16167" max="16178" width="7.28515625" style="13" customWidth="1"/>
    <col min="16179" max="16179" width="18.140625" style="27" customWidth="1"/>
    <col min="16180" max="16191" width="7.28515625" style="13" customWidth="1"/>
    <col min="16192" max="16192" width="2.85546875" style="13" customWidth="1"/>
    <col min="16193" max="16193" width="18.140625" style="27" customWidth="1"/>
    <col min="16194" max="16206" width="6.7109375" style="13" customWidth="1"/>
    <col min="16207" max="16207" width="3" style="13" customWidth="1"/>
    <col min="16208" max="16208" width="18.140625" style="27" customWidth="1"/>
    <col min="16209" max="16220" width="7.28515625" style="13" customWidth="1"/>
    <col min="16221" max="16221" width="18.140625" style="27" customWidth="1"/>
    <col min="16222" max="16233" width="7.28515625" style="13" customWidth="1"/>
    <col min="16234" max="16234" width="2.85546875" style="13" customWidth="1"/>
    <col min="16235" max="16235" width="18.140625" style="27" customWidth="1"/>
    <col min="16236" max="16248" width="6.7109375" style="13" customWidth="1"/>
    <col min="16249" max="16249" width="3" style="13" customWidth="1"/>
    <col min="16250" max="16250" width="18.140625" style="27" customWidth="1"/>
    <col min="16251" max="16262" width="7.28515625" style="13" customWidth="1"/>
    <col min="16263" max="16263" width="18.140625" style="27" customWidth="1"/>
    <col min="16264" max="16275" width="7.28515625" style="13" customWidth="1"/>
    <col min="16276" max="16276" width="2.85546875" style="13" customWidth="1"/>
    <col min="16277" max="16277" width="18.140625" style="27" customWidth="1"/>
    <col min="16278" max="16290" width="6.7109375" style="13" customWidth="1"/>
    <col min="16291" max="16291" width="3" style="13" customWidth="1"/>
    <col min="16292" max="16292" width="18.140625" style="27" customWidth="1"/>
    <col min="16293" max="16304" width="7.28515625" style="13" customWidth="1"/>
    <col min="16305" max="16305" width="18.140625" style="27" customWidth="1"/>
    <col min="16306" max="16308" width="7.28515625" style="13" customWidth="1"/>
    <col min="16309" max="16384" width="7.28515625" style="9" customWidth="1"/>
  </cols>
  <sheetData>
    <row r="1" spans="1:16308" s="31" customFormat="1" ht="27.6" customHeight="1" x14ac:dyDescent="0.4">
      <c r="A1" s="116" t="s">
        <v>53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O1" s="117" t="s">
        <v>54</v>
      </c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D1" s="118" t="s">
        <v>55</v>
      </c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97"/>
      <c r="AR1" s="98" t="s">
        <v>138</v>
      </c>
      <c r="AS1" s="98" t="s">
        <v>139</v>
      </c>
      <c r="AT1" s="98" t="s">
        <v>143</v>
      </c>
    </row>
    <row r="2" spans="1:16308" s="20" customFormat="1" ht="33" customHeight="1" x14ac:dyDescent="0.35">
      <c r="A2" s="1"/>
      <c r="B2" s="2">
        <v>2021</v>
      </c>
      <c r="C2" s="2">
        <v>2020</v>
      </c>
      <c r="D2" s="2">
        <v>2019</v>
      </c>
      <c r="E2" s="2">
        <v>2018</v>
      </c>
      <c r="F2" s="2">
        <v>2017</v>
      </c>
      <c r="G2" s="2">
        <v>2016</v>
      </c>
      <c r="H2" s="2">
        <v>2015</v>
      </c>
      <c r="I2" s="2">
        <v>2014</v>
      </c>
      <c r="J2" s="2">
        <v>2013</v>
      </c>
      <c r="K2" s="2">
        <v>2012</v>
      </c>
      <c r="L2" s="2">
        <v>2011</v>
      </c>
      <c r="M2" s="2">
        <v>2010</v>
      </c>
      <c r="N2" s="19"/>
      <c r="O2" s="1"/>
      <c r="P2" s="28" t="s">
        <v>15</v>
      </c>
      <c r="Q2" s="2">
        <v>2021</v>
      </c>
      <c r="R2" s="2">
        <v>2020</v>
      </c>
      <c r="S2" s="2">
        <v>2019</v>
      </c>
      <c r="T2" s="2">
        <v>2018</v>
      </c>
      <c r="U2" s="2">
        <v>2017</v>
      </c>
      <c r="V2" s="2">
        <v>2016</v>
      </c>
      <c r="W2" s="2">
        <v>2015</v>
      </c>
      <c r="X2" s="2">
        <v>2014</v>
      </c>
      <c r="Y2" s="2">
        <v>2013</v>
      </c>
      <c r="Z2" s="2">
        <v>2012</v>
      </c>
      <c r="AA2" s="2">
        <v>2011</v>
      </c>
      <c r="AB2" s="2">
        <v>2010</v>
      </c>
      <c r="AC2" s="19"/>
      <c r="AD2" s="1"/>
      <c r="AE2" s="2">
        <v>2021</v>
      </c>
      <c r="AF2" s="2">
        <v>2020</v>
      </c>
      <c r="AG2" s="2">
        <v>2019</v>
      </c>
      <c r="AH2" s="2">
        <v>2018</v>
      </c>
      <c r="AI2" s="2">
        <v>2017</v>
      </c>
      <c r="AJ2" s="2">
        <v>2016</v>
      </c>
      <c r="AK2" s="2">
        <v>2015</v>
      </c>
      <c r="AL2" s="2">
        <v>2014</v>
      </c>
      <c r="AM2" s="2">
        <v>2013</v>
      </c>
      <c r="AN2" s="2">
        <v>2012</v>
      </c>
      <c r="AO2" s="2">
        <v>2011</v>
      </c>
      <c r="AP2" s="2">
        <v>2010</v>
      </c>
      <c r="AQ2" s="38"/>
      <c r="AR2" s="59"/>
      <c r="AS2" s="59"/>
      <c r="AT2" s="59"/>
      <c r="AU2" s="14"/>
      <c r="AV2" s="14"/>
      <c r="AW2" s="14"/>
      <c r="AX2" s="14"/>
      <c r="AY2" s="15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9"/>
      <c r="BM2" s="15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9"/>
      <c r="CB2" s="15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5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9"/>
      <c r="DC2" s="15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9"/>
      <c r="DR2" s="15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5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9"/>
      <c r="ES2" s="15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9"/>
      <c r="FH2" s="15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5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9"/>
      <c r="GI2" s="15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9"/>
      <c r="GX2" s="15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5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9"/>
      <c r="HY2" s="15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9"/>
      <c r="IN2" s="15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5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9"/>
      <c r="JO2" s="15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9"/>
      <c r="KD2" s="15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5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9"/>
      <c r="LE2" s="15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9"/>
      <c r="LT2" s="15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5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9"/>
      <c r="MU2" s="15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9"/>
      <c r="NJ2" s="15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5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9"/>
      <c r="OK2" s="15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9"/>
      <c r="OZ2" s="15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5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9"/>
      <c r="QA2" s="15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9"/>
      <c r="QP2" s="15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5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9"/>
      <c r="RQ2" s="15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9"/>
      <c r="SF2" s="15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5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9"/>
      <c r="TG2" s="15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9"/>
      <c r="TV2" s="15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5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9"/>
      <c r="UW2" s="15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9"/>
      <c r="VL2" s="15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5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9"/>
      <c r="WM2" s="15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9"/>
      <c r="XB2" s="15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5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9"/>
      <c r="YC2" s="15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9"/>
      <c r="YR2" s="15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5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9"/>
      <c r="ZS2" s="15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9"/>
      <c r="AAH2" s="15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5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9"/>
      <c r="ABI2" s="15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9"/>
      <c r="ABX2" s="15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5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9"/>
      <c r="ACY2" s="15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9"/>
      <c r="ADN2" s="15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5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9"/>
      <c r="AEO2" s="15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9"/>
      <c r="AFD2" s="15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5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9"/>
      <c r="AGE2" s="15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9"/>
      <c r="AGT2" s="15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5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9"/>
      <c r="AHU2" s="15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9"/>
      <c r="AIJ2" s="15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5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9"/>
      <c r="AJK2" s="15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9"/>
      <c r="AJZ2" s="15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5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9"/>
      <c r="ALA2" s="15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9"/>
      <c r="ALP2" s="15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5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9"/>
      <c r="AMQ2" s="15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9"/>
      <c r="ANF2" s="15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5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9"/>
      <c r="AOG2" s="15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9"/>
      <c r="AOV2" s="15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5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9"/>
      <c r="APW2" s="15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9"/>
      <c r="AQL2" s="15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5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9"/>
      <c r="ARM2" s="15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9"/>
      <c r="ASB2" s="15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5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9"/>
      <c r="ATC2" s="15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9"/>
      <c r="ATR2" s="15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5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9"/>
      <c r="AUS2" s="15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9"/>
      <c r="AVH2" s="15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5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9"/>
      <c r="AWI2" s="15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9"/>
      <c r="AWX2" s="15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5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9"/>
      <c r="AXY2" s="15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9"/>
      <c r="AYN2" s="15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5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9"/>
      <c r="AZO2" s="15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9"/>
      <c r="BAD2" s="15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5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9"/>
      <c r="BBE2" s="15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9"/>
      <c r="BBT2" s="15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5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9"/>
      <c r="BCU2" s="15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9"/>
      <c r="BDJ2" s="15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5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9"/>
      <c r="BEK2" s="15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9"/>
      <c r="BEZ2" s="15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5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9"/>
      <c r="BGA2" s="15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9"/>
      <c r="BGP2" s="15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5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9"/>
      <c r="BHQ2" s="15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9"/>
      <c r="BIF2" s="15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5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9"/>
      <c r="BJG2" s="15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9"/>
      <c r="BJV2" s="15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5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9"/>
      <c r="BKW2" s="15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9"/>
      <c r="BLL2" s="15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5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9"/>
      <c r="BMM2" s="15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9"/>
      <c r="BNB2" s="15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5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9"/>
      <c r="BOC2" s="15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9"/>
      <c r="BOR2" s="15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5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9"/>
      <c r="BPS2" s="15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9"/>
      <c r="BQH2" s="15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5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9"/>
      <c r="BRI2" s="15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9"/>
      <c r="BRX2" s="15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5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9"/>
      <c r="BSY2" s="15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9"/>
      <c r="BTN2" s="15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5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9"/>
      <c r="BUO2" s="15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9"/>
      <c r="BVD2" s="15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5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9"/>
      <c r="BWE2" s="15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9"/>
      <c r="BWT2" s="15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5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9"/>
      <c r="BXU2" s="15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9"/>
      <c r="BYJ2" s="15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5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9"/>
      <c r="BZK2" s="15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9"/>
      <c r="BZZ2" s="15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5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9"/>
      <c r="CBA2" s="15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9"/>
      <c r="CBP2" s="15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5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9"/>
      <c r="CCQ2" s="15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9"/>
      <c r="CDF2" s="15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5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9"/>
      <c r="CEG2" s="15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9"/>
      <c r="CEV2" s="15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5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9"/>
      <c r="CFW2" s="15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9"/>
      <c r="CGL2" s="15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5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9"/>
      <c r="CHM2" s="15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9"/>
      <c r="CIB2" s="15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5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9"/>
      <c r="CJC2" s="15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9"/>
      <c r="CJR2" s="15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5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9"/>
      <c r="CKS2" s="15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9"/>
      <c r="CLH2" s="15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5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9"/>
      <c r="CMI2" s="15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9"/>
      <c r="CMX2" s="15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5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9"/>
      <c r="CNY2" s="15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9"/>
      <c r="CON2" s="15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5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9"/>
      <c r="CPO2" s="15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9"/>
      <c r="CQD2" s="15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5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9"/>
      <c r="CRE2" s="15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9"/>
      <c r="CRT2" s="15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5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9"/>
      <c r="CSU2" s="15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9"/>
      <c r="CTJ2" s="15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5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9"/>
      <c r="CUK2" s="15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9"/>
      <c r="CUZ2" s="15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5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9"/>
      <c r="CWA2" s="15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9"/>
      <c r="CWP2" s="15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5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9"/>
      <c r="CXQ2" s="15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9"/>
      <c r="CYF2" s="15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5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9"/>
      <c r="CZG2" s="15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9"/>
      <c r="CZV2" s="15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5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9"/>
      <c r="DAW2" s="15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9"/>
      <c r="DBL2" s="15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5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9"/>
      <c r="DCM2" s="15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9"/>
      <c r="DDB2" s="15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5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9"/>
      <c r="DEC2" s="15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9"/>
      <c r="DER2" s="15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5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9"/>
      <c r="DFS2" s="15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9"/>
      <c r="DGH2" s="15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5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9"/>
      <c r="DHI2" s="15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9"/>
      <c r="DHX2" s="15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5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9"/>
      <c r="DIY2" s="15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9"/>
      <c r="DJN2" s="15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5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9"/>
      <c r="DKO2" s="15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9"/>
      <c r="DLD2" s="15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5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9"/>
      <c r="DME2" s="15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9"/>
      <c r="DMT2" s="15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5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9"/>
      <c r="DNU2" s="15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9"/>
      <c r="DOJ2" s="15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5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9"/>
      <c r="DPK2" s="15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9"/>
      <c r="DPZ2" s="15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5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9"/>
      <c r="DRA2" s="15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9"/>
      <c r="DRP2" s="15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5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9"/>
      <c r="DSQ2" s="15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9"/>
      <c r="DTF2" s="15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5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9"/>
      <c r="DUG2" s="15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9"/>
      <c r="DUV2" s="15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5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9"/>
      <c r="DVW2" s="15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9"/>
      <c r="DWL2" s="15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5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9"/>
      <c r="DXM2" s="15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9"/>
      <c r="DYB2" s="15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5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9"/>
      <c r="DZC2" s="15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9"/>
      <c r="DZR2" s="15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5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9"/>
      <c r="EAS2" s="15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9"/>
      <c r="EBH2" s="15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5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9"/>
      <c r="ECI2" s="15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9"/>
      <c r="ECX2" s="15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5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9"/>
      <c r="EDY2" s="15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9"/>
      <c r="EEN2" s="15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5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9"/>
      <c r="EFO2" s="15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9"/>
      <c r="EGD2" s="15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5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9"/>
      <c r="EHE2" s="15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9"/>
      <c r="EHT2" s="15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5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9"/>
      <c r="EIU2" s="15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9"/>
      <c r="EJJ2" s="15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5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9"/>
      <c r="EKK2" s="15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9"/>
      <c r="EKZ2" s="15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5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9"/>
      <c r="EMA2" s="15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9"/>
      <c r="EMP2" s="15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5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9"/>
      <c r="ENQ2" s="15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9"/>
      <c r="EOF2" s="15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5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9"/>
      <c r="EPG2" s="15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9"/>
      <c r="EPV2" s="15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5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9"/>
      <c r="EQW2" s="15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9"/>
      <c r="ERL2" s="15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5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9"/>
      <c r="ESM2" s="15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9"/>
      <c r="ETB2" s="15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5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9"/>
      <c r="EUC2" s="15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9"/>
      <c r="EUR2" s="15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5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9"/>
      <c r="EVS2" s="15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9"/>
      <c r="EWH2" s="15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5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9"/>
      <c r="EXI2" s="15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9"/>
      <c r="EXX2" s="15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5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9"/>
      <c r="EYY2" s="15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9"/>
      <c r="EZN2" s="15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5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9"/>
      <c r="FAO2" s="15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9"/>
      <c r="FBD2" s="15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5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9"/>
      <c r="FCE2" s="15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9"/>
      <c r="FCT2" s="15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5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9"/>
      <c r="FDU2" s="15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9"/>
      <c r="FEJ2" s="15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5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9"/>
      <c r="FFK2" s="15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9"/>
      <c r="FFZ2" s="15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5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9"/>
      <c r="FHA2" s="15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9"/>
      <c r="FHP2" s="15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5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9"/>
      <c r="FIQ2" s="15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9"/>
      <c r="FJF2" s="15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5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9"/>
      <c r="FKG2" s="15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9"/>
      <c r="FKV2" s="15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5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9"/>
      <c r="FLW2" s="15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9"/>
      <c r="FML2" s="15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5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9"/>
      <c r="FNM2" s="15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9"/>
      <c r="FOB2" s="15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5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9"/>
      <c r="FPC2" s="15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9"/>
      <c r="FPR2" s="15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5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9"/>
      <c r="FQS2" s="15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9"/>
      <c r="FRH2" s="15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5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9"/>
      <c r="FSI2" s="15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9"/>
      <c r="FSX2" s="15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5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9"/>
      <c r="FTY2" s="15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9"/>
      <c r="FUN2" s="15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5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9"/>
      <c r="FVO2" s="15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9"/>
      <c r="FWD2" s="15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5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9"/>
      <c r="FXE2" s="15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9"/>
      <c r="FXT2" s="15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5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9"/>
      <c r="FYU2" s="15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9"/>
      <c r="FZJ2" s="15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5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9"/>
      <c r="GAK2" s="15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9"/>
      <c r="GAZ2" s="15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5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9"/>
      <c r="GCA2" s="15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9"/>
      <c r="GCP2" s="15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5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9"/>
      <c r="GDQ2" s="15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9"/>
      <c r="GEF2" s="15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5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9"/>
      <c r="GFG2" s="15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9"/>
      <c r="GFV2" s="15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5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9"/>
      <c r="GGW2" s="15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9"/>
      <c r="GHL2" s="15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5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9"/>
      <c r="GIM2" s="15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9"/>
      <c r="GJB2" s="15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5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9"/>
      <c r="GKC2" s="15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9"/>
      <c r="GKR2" s="15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5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9"/>
      <c r="GLS2" s="15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9"/>
      <c r="GMH2" s="15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5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9"/>
      <c r="GNI2" s="15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9"/>
      <c r="GNX2" s="15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5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9"/>
      <c r="GOY2" s="15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9"/>
      <c r="GPN2" s="15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5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9"/>
      <c r="GQO2" s="15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9"/>
      <c r="GRD2" s="15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5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9"/>
      <c r="GSE2" s="15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9"/>
      <c r="GST2" s="15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5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9"/>
      <c r="GTU2" s="15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9"/>
      <c r="GUJ2" s="15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5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9"/>
      <c r="GVK2" s="15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9"/>
      <c r="GVZ2" s="15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5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9"/>
      <c r="GXA2" s="15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9"/>
      <c r="GXP2" s="15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5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9"/>
      <c r="GYQ2" s="15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9"/>
      <c r="GZF2" s="15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5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9"/>
      <c r="HAG2" s="15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9"/>
      <c r="HAV2" s="15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5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9"/>
      <c r="HBW2" s="15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9"/>
      <c r="HCL2" s="15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5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9"/>
      <c r="HDM2" s="15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9"/>
      <c r="HEB2" s="15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5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9"/>
      <c r="HFC2" s="15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9"/>
      <c r="HFR2" s="15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5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9"/>
      <c r="HGS2" s="15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9"/>
      <c r="HHH2" s="15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5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9"/>
      <c r="HII2" s="15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9"/>
      <c r="HIX2" s="15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5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9"/>
      <c r="HJY2" s="15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9"/>
      <c r="HKN2" s="15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5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9"/>
      <c r="HLO2" s="15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9"/>
      <c r="HMD2" s="15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5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9"/>
      <c r="HNE2" s="15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9"/>
      <c r="HNT2" s="15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5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9"/>
      <c r="HOU2" s="15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9"/>
      <c r="HPJ2" s="15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5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9"/>
      <c r="HQK2" s="15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9"/>
      <c r="HQZ2" s="15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5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9"/>
      <c r="HSA2" s="15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9"/>
      <c r="HSP2" s="15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5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9"/>
      <c r="HTQ2" s="15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9"/>
      <c r="HUF2" s="15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5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9"/>
      <c r="HVG2" s="15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9"/>
      <c r="HVV2" s="15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5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9"/>
      <c r="HWW2" s="15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9"/>
      <c r="HXL2" s="15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5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9"/>
      <c r="HYM2" s="15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9"/>
      <c r="HZB2" s="15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5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9"/>
      <c r="IAC2" s="15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9"/>
      <c r="IAR2" s="15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5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9"/>
      <c r="IBS2" s="15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9"/>
      <c r="ICH2" s="15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5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9"/>
      <c r="IDI2" s="15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9"/>
      <c r="IDX2" s="15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5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9"/>
      <c r="IEY2" s="15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9"/>
      <c r="IFN2" s="15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5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9"/>
      <c r="IGO2" s="15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9"/>
      <c r="IHD2" s="15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5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9"/>
      <c r="IIE2" s="15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9"/>
      <c r="IIT2" s="15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5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9"/>
      <c r="IJU2" s="15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9"/>
      <c r="IKJ2" s="15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5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9"/>
      <c r="ILK2" s="15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9"/>
      <c r="ILZ2" s="15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5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9"/>
      <c r="INA2" s="15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9"/>
      <c r="INP2" s="15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5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9"/>
      <c r="IOQ2" s="15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9"/>
      <c r="IPF2" s="15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5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9"/>
      <c r="IQG2" s="15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9"/>
      <c r="IQV2" s="15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5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9"/>
      <c r="IRW2" s="15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9"/>
      <c r="ISL2" s="15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5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9"/>
      <c r="ITM2" s="15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9"/>
      <c r="IUB2" s="15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5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9"/>
      <c r="IVC2" s="15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9"/>
      <c r="IVR2" s="15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5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9"/>
      <c r="IWS2" s="15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9"/>
      <c r="IXH2" s="15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5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9"/>
      <c r="IYI2" s="15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9"/>
      <c r="IYX2" s="15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5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9"/>
      <c r="IZY2" s="15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9"/>
      <c r="JAN2" s="15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5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9"/>
      <c r="JBO2" s="15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9"/>
      <c r="JCD2" s="15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5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9"/>
      <c r="JDE2" s="15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9"/>
      <c r="JDT2" s="15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5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9"/>
      <c r="JEU2" s="15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9"/>
      <c r="JFJ2" s="15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5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9"/>
      <c r="JGK2" s="15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9"/>
      <c r="JGZ2" s="15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5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9"/>
      <c r="JIA2" s="15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9"/>
      <c r="JIP2" s="15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5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9"/>
      <c r="JJQ2" s="15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9"/>
      <c r="JKF2" s="15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5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9"/>
      <c r="JLG2" s="15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9"/>
      <c r="JLV2" s="15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5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9"/>
      <c r="JMW2" s="15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9"/>
      <c r="JNL2" s="15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5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9"/>
      <c r="JOM2" s="15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9"/>
      <c r="JPB2" s="15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5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9"/>
      <c r="JQC2" s="15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9"/>
      <c r="JQR2" s="15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5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9"/>
      <c r="JRS2" s="15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9"/>
      <c r="JSH2" s="15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5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9"/>
      <c r="JTI2" s="15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9"/>
      <c r="JTX2" s="15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5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9"/>
      <c r="JUY2" s="15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9"/>
      <c r="JVN2" s="15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5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9"/>
      <c r="JWO2" s="15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9"/>
      <c r="JXD2" s="15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5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9"/>
      <c r="JYE2" s="15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9"/>
      <c r="JYT2" s="15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5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9"/>
      <c r="JZU2" s="15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9"/>
      <c r="KAJ2" s="15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5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9"/>
      <c r="KBK2" s="15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9"/>
      <c r="KBZ2" s="15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5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9"/>
      <c r="KDA2" s="15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9"/>
      <c r="KDP2" s="15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5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9"/>
      <c r="KEQ2" s="15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9"/>
      <c r="KFF2" s="15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5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9"/>
      <c r="KGG2" s="15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9"/>
      <c r="KGV2" s="15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5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9"/>
      <c r="KHW2" s="15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9"/>
      <c r="KIL2" s="15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5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9"/>
      <c r="KJM2" s="15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9"/>
      <c r="KKB2" s="15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5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9"/>
      <c r="KLC2" s="15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9"/>
      <c r="KLR2" s="15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5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9"/>
      <c r="KMS2" s="15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9"/>
      <c r="KNH2" s="15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5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9"/>
      <c r="KOI2" s="15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9"/>
      <c r="KOX2" s="15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5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9"/>
      <c r="KPY2" s="15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9"/>
      <c r="KQN2" s="15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5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9"/>
      <c r="KRO2" s="15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9"/>
      <c r="KSD2" s="15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5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9"/>
      <c r="KTE2" s="15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9"/>
      <c r="KTT2" s="15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5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9"/>
      <c r="KUU2" s="15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9"/>
      <c r="KVJ2" s="15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5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9"/>
      <c r="KWK2" s="15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9"/>
      <c r="KWZ2" s="15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5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9"/>
      <c r="KYA2" s="15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9"/>
      <c r="KYP2" s="15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5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9"/>
      <c r="KZQ2" s="15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9"/>
      <c r="LAF2" s="15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5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9"/>
      <c r="LBG2" s="15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9"/>
      <c r="LBV2" s="15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5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9"/>
      <c r="LCW2" s="15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9"/>
      <c r="LDL2" s="15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5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9"/>
      <c r="LEM2" s="15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9"/>
      <c r="LFB2" s="15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5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9"/>
      <c r="LGC2" s="15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9"/>
      <c r="LGR2" s="15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5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9"/>
      <c r="LHS2" s="15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9"/>
      <c r="LIH2" s="15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5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9"/>
      <c r="LJI2" s="15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9"/>
      <c r="LJX2" s="15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5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9"/>
      <c r="LKY2" s="15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9"/>
      <c r="LLN2" s="15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5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9"/>
      <c r="LMO2" s="15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9"/>
      <c r="LND2" s="15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5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9"/>
      <c r="LOE2" s="15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9"/>
      <c r="LOT2" s="15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5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9"/>
      <c r="LPU2" s="15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9"/>
      <c r="LQJ2" s="15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5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9"/>
      <c r="LRK2" s="15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9"/>
      <c r="LRZ2" s="15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5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9"/>
      <c r="LTA2" s="15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9"/>
      <c r="LTP2" s="15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5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9"/>
      <c r="LUQ2" s="15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9"/>
      <c r="LVF2" s="15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5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9"/>
      <c r="LWG2" s="15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9"/>
      <c r="LWV2" s="15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5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9"/>
      <c r="LXW2" s="15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9"/>
      <c r="LYL2" s="15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5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9"/>
      <c r="LZM2" s="15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9"/>
      <c r="MAB2" s="15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5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9"/>
      <c r="MBC2" s="15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9"/>
      <c r="MBR2" s="15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5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9"/>
      <c r="MCS2" s="15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9"/>
      <c r="MDH2" s="15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5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9"/>
      <c r="MEI2" s="15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9"/>
      <c r="MEX2" s="15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5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9"/>
      <c r="MFY2" s="15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9"/>
      <c r="MGN2" s="15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5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9"/>
      <c r="MHO2" s="15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9"/>
      <c r="MID2" s="15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5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9"/>
      <c r="MJE2" s="15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9"/>
      <c r="MJT2" s="15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5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9"/>
      <c r="MKU2" s="15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9"/>
      <c r="MLJ2" s="15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5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9"/>
      <c r="MMK2" s="15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9"/>
      <c r="MMZ2" s="15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5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9"/>
      <c r="MOA2" s="15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9"/>
      <c r="MOP2" s="15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5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9"/>
      <c r="MPQ2" s="15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9"/>
      <c r="MQF2" s="15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5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9"/>
      <c r="MRG2" s="15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9"/>
      <c r="MRV2" s="15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5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9"/>
      <c r="MSW2" s="15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9"/>
      <c r="MTL2" s="15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5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9"/>
      <c r="MUM2" s="15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9"/>
      <c r="MVB2" s="15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5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9"/>
      <c r="MWC2" s="15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9"/>
      <c r="MWR2" s="15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5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9"/>
      <c r="MXS2" s="15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9"/>
      <c r="MYH2" s="15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5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9"/>
      <c r="MZI2" s="15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9"/>
      <c r="MZX2" s="15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5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9"/>
      <c r="NAY2" s="15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9"/>
      <c r="NBN2" s="15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5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9"/>
      <c r="NCO2" s="15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9"/>
      <c r="NDD2" s="15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5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9"/>
      <c r="NEE2" s="15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9"/>
      <c r="NET2" s="15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5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9"/>
      <c r="NFU2" s="15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9"/>
      <c r="NGJ2" s="15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5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9"/>
      <c r="NHK2" s="15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9"/>
      <c r="NHZ2" s="15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5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9"/>
      <c r="NJA2" s="15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9"/>
      <c r="NJP2" s="15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5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9"/>
      <c r="NKQ2" s="15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9"/>
      <c r="NLF2" s="15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5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9"/>
      <c r="NMG2" s="15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9"/>
      <c r="NMV2" s="15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5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9"/>
      <c r="NNW2" s="15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9"/>
      <c r="NOL2" s="15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5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9"/>
      <c r="NPM2" s="15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9"/>
      <c r="NQB2" s="15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5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9"/>
      <c r="NRC2" s="15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9"/>
      <c r="NRR2" s="15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5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9"/>
      <c r="NSS2" s="15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9"/>
      <c r="NTH2" s="15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5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9"/>
      <c r="NUI2" s="15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9"/>
      <c r="NUX2" s="15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5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9"/>
      <c r="NVY2" s="15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9"/>
      <c r="NWN2" s="15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5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9"/>
      <c r="NXO2" s="15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9"/>
      <c r="NYD2" s="15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5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9"/>
      <c r="NZE2" s="15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9"/>
      <c r="NZT2" s="15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5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9"/>
      <c r="OAU2" s="15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9"/>
      <c r="OBJ2" s="15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5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9"/>
      <c r="OCK2" s="15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9"/>
      <c r="OCZ2" s="15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5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9"/>
      <c r="OEA2" s="15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9"/>
      <c r="OEP2" s="15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5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9"/>
      <c r="OFQ2" s="15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9"/>
      <c r="OGF2" s="15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5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9"/>
      <c r="OHG2" s="15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9"/>
      <c r="OHV2" s="15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5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9"/>
      <c r="OIW2" s="15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9"/>
      <c r="OJL2" s="15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5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9"/>
      <c r="OKM2" s="15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9"/>
      <c r="OLB2" s="15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5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9"/>
      <c r="OMC2" s="15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9"/>
      <c r="OMR2" s="15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5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9"/>
      <c r="ONS2" s="15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9"/>
      <c r="OOH2" s="15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5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9"/>
      <c r="OPI2" s="15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9"/>
      <c r="OPX2" s="15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5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9"/>
      <c r="OQY2" s="15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9"/>
      <c r="ORN2" s="15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5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9"/>
      <c r="OSO2" s="15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9"/>
      <c r="OTD2" s="15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5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9"/>
      <c r="OUE2" s="15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9"/>
      <c r="OUT2" s="15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5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9"/>
      <c r="OVU2" s="15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9"/>
      <c r="OWJ2" s="15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5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9"/>
      <c r="OXK2" s="15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9"/>
      <c r="OXZ2" s="15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5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9"/>
      <c r="OZA2" s="15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9"/>
      <c r="OZP2" s="15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5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9"/>
      <c r="PAQ2" s="15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9"/>
      <c r="PBF2" s="15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5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9"/>
      <c r="PCG2" s="15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9"/>
      <c r="PCV2" s="15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5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9"/>
      <c r="PDW2" s="15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9"/>
      <c r="PEL2" s="15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5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9"/>
      <c r="PFM2" s="15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9"/>
      <c r="PGB2" s="15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5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9"/>
      <c r="PHC2" s="15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9"/>
      <c r="PHR2" s="15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5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9"/>
      <c r="PIS2" s="15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9"/>
      <c r="PJH2" s="15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5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9"/>
      <c r="PKI2" s="15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9"/>
      <c r="PKX2" s="15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5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9"/>
      <c r="PLY2" s="15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9"/>
      <c r="PMN2" s="15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5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9"/>
      <c r="PNO2" s="15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9"/>
      <c r="POD2" s="15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5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9"/>
      <c r="PPE2" s="15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9"/>
      <c r="PPT2" s="15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5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9"/>
      <c r="PQU2" s="15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9"/>
      <c r="PRJ2" s="15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5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9"/>
      <c r="PSK2" s="15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9"/>
      <c r="PSZ2" s="15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5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9"/>
      <c r="PUA2" s="15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9"/>
      <c r="PUP2" s="15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5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9"/>
      <c r="PVQ2" s="15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9"/>
      <c r="PWF2" s="15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5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9"/>
      <c r="PXG2" s="15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9"/>
      <c r="PXV2" s="15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5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9"/>
      <c r="PYW2" s="15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9"/>
      <c r="PZL2" s="15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5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9"/>
      <c r="QAM2" s="15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9"/>
      <c r="QBB2" s="15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5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9"/>
      <c r="QCC2" s="15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9"/>
      <c r="QCR2" s="15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5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9"/>
      <c r="QDS2" s="15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9"/>
      <c r="QEH2" s="15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5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9"/>
      <c r="QFI2" s="15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9"/>
      <c r="QFX2" s="15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5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9"/>
      <c r="QGY2" s="15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9"/>
      <c r="QHN2" s="15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5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9"/>
      <c r="QIO2" s="15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9"/>
      <c r="QJD2" s="15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5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9"/>
      <c r="QKE2" s="15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9"/>
      <c r="QKT2" s="15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5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9"/>
      <c r="QLU2" s="15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9"/>
      <c r="QMJ2" s="15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5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9"/>
      <c r="QNK2" s="15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9"/>
      <c r="QNZ2" s="15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5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9"/>
      <c r="QPA2" s="15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9"/>
      <c r="QPP2" s="15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5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9"/>
      <c r="QQQ2" s="15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9"/>
      <c r="QRF2" s="15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5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9"/>
      <c r="QSG2" s="15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9"/>
      <c r="QSV2" s="15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5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9"/>
      <c r="QTW2" s="15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9"/>
      <c r="QUL2" s="15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5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9"/>
      <c r="QVM2" s="15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9"/>
      <c r="QWB2" s="15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5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9"/>
      <c r="QXC2" s="15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9"/>
      <c r="QXR2" s="15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5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9"/>
      <c r="QYS2" s="15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9"/>
      <c r="QZH2" s="15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5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9"/>
      <c r="RAI2" s="15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9"/>
      <c r="RAX2" s="15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5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9"/>
      <c r="RBY2" s="15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9"/>
      <c r="RCN2" s="15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5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9"/>
      <c r="RDO2" s="15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9"/>
      <c r="RED2" s="15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5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9"/>
      <c r="RFE2" s="15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9"/>
      <c r="RFT2" s="15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5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9"/>
      <c r="RGU2" s="15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9"/>
      <c r="RHJ2" s="15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5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9"/>
      <c r="RIK2" s="15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9"/>
      <c r="RIZ2" s="15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5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9"/>
      <c r="RKA2" s="15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9"/>
      <c r="RKP2" s="15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5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9"/>
      <c r="RLQ2" s="15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9"/>
      <c r="RMF2" s="15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5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9"/>
      <c r="RNG2" s="15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9"/>
      <c r="RNV2" s="15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5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9"/>
      <c r="ROW2" s="15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9"/>
      <c r="RPL2" s="15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5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9"/>
      <c r="RQM2" s="15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9"/>
      <c r="RRB2" s="15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5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9"/>
      <c r="RSC2" s="15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9"/>
      <c r="RSR2" s="15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5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9"/>
      <c r="RTS2" s="15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9"/>
      <c r="RUH2" s="15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5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9"/>
      <c r="RVI2" s="15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9"/>
      <c r="RVX2" s="15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5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9"/>
      <c r="RWY2" s="15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9"/>
      <c r="RXN2" s="15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5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9"/>
      <c r="RYO2" s="15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9"/>
      <c r="RZD2" s="15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5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9"/>
      <c r="SAE2" s="15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9"/>
      <c r="SAT2" s="15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5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9"/>
      <c r="SBU2" s="15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9"/>
      <c r="SCJ2" s="15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5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9"/>
      <c r="SDK2" s="15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9"/>
      <c r="SDZ2" s="15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5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9"/>
      <c r="SFA2" s="15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9"/>
      <c r="SFP2" s="15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5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9"/>
      <c r="SGQ2" s="15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9"/>
      <c r="SHF2" s="15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5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9"/>
      <c r="SIG2" s="15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9"/>
      <c r="SIV2" s="15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5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9"/>
      <c r="SJW2" s="15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9"/>
      <c r="SKL2" s="15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5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9"/>
      <c r="SLM2" s="15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9"/>
      <c r="SMB2" s="15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5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9"/>
      <c r="SNC2" s="15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9"/>
      <c r="SNR2" s="15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5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9"/>
      <c r="SOS2" s="15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9"/>
      <c r="SPH2" s="15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5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9"/>
      <c r="SQI2" s="15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9"/>
      <c r="SQX2" s="15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5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9"/>
      <c r="SRY2" s="15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9"/>
      <c r="SSN2" s="15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5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9"/>
      <c r="STO2" s="15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9"/>
      <c r="SUD2" s="15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5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9"/>
      <c r="SVE2" s="15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9"/>
      <c r="SVT2" s="15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5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9"/>
      <c r="SWU2" s="15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9"/>
      <c r="SXJ2" s="15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5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9"/>
      <c r="SYK2" s="15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9"/>
      <c r="SYZ2" s="15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5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9"/>
      <c r="TAA2" s="15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9"/>
      <c r="TAP2" s="15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5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9"/>
      <c r="TBQ2" s="15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9"/>
      <c r="TCF2" s="15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5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9"/>
      <c r="TDG2" s="15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9"/>
      <c r="TDV2" s="15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5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9"/>
      <c r="TEW2" s="15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9"/>
      <c r="TFL2" s="15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5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9"/>
      <c r="TGM2" s="15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9"/>
      <c r="THB2" s="15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5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9"/>
      <c r="TIC2" s="15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9"/>
      <c r="TIR2" s="15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5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9"/>
      <c r="TJS2" s="15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9"/>
      <c r="TKH2" s="15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5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9"/>
      <c r="TLI2" s="15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9"/>
      <c r="TLX2" s="15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5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9"/>
      <c r="TMY2" s="15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9"/>
      <c r="TNN2" s="15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5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9"/>
      <c r="TOO2" s="15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9"/>
      <c r="TPD2" s="15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5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9"/>
      <c r="TQE2" s="15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9"/>
      <c r="TQT2" s="15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5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9"/>
      <c r="TRU2" s="15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9"/>
      <c r="TSJ2" s="15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5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9"/>
      <c r="TTK2" s="15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9"/>
      <c r="TTZ2" s="15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5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9"/>
      <c r="TVA2" s="15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9"/>
      <c r="TVP2" s="15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5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9"/>
      <c r="TWQ2" s="15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9"/>
      <c r="TXF2" s="15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5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9"/>
      <c r="TYG2" s="15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9"/>
      <c r="TYV2" s="15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5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9"/>
      <c r="TZW2" s="15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9"/>
      <c r="UAL2" s="15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5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9"/>
      <c r="UBM2" s="15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9"/>
      <c r="UCB2" s="15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5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9"/>
      <c r="UDC2" s="15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9"/>
      <c r="UDR2" s="15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5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9"/>
      <c r="UES2" s="15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9"/>
      <c r="UFH2" s="15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5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9"/>
      <c r="UGI2" s="15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9"/>
      <c r="UGX2" s="15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5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9"/>
      <c r="UHY2" s="15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9"/>
      <c r="UIN2" s="15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5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9"/>
      <c r="UJO2" s="15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9"/>
      <c r="UKD2" s="15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5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9"/>
      <c r="ULE2" s="15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9"/>
      <c r="ULT2" s="15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5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9"/>
      <c r="UMU2" s="15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9"/>
      <c r="UNJ2" s="15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5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9"/>
      <c r="UOK2" s="15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9"/>
      <c r="UOZ2" s="15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5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9"/>
      <c r="UQA2" s="15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9"/>
      <c r="UQP2" s="15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5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9"/>
      <c r="URQ2" s="15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9"/>
      <c r="USF2" s="15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5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9"/>
      <c r="UTG2" s="15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9"/>
      <c r="UTV2" s="15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5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9"/>
      <c r="UUW2" s="15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9"/>
      <c r="UVL2" s="15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5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9"/>
      <c r="UWM2" s="15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9"/>
      <c r="UXB2" s="15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5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9"/>
      <c r="UYC2" s="15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9"/>
      <c r="UYR2" s="15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5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9"/>
      <c r="UZS2" s="15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9"/>
      <c r="VAH2" s="15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5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9"/>
      <c r="VBI2" s="15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9"/>
      <c r="VBX2" s="15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5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9"/>
      <c r="VCY2" s="15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9"/>
      <c r="VDN2" s="15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5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9"/>
      <c r="VEO2" s="15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9"/>
      <c r="VFD2" s="15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5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9"/>
      <c r="VGE2" s="15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9"/>
      <c r="VGT2" s="15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5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9"/>
      <c r="VHU2" s="15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9"/>
      <c r="VIJ2" s="15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5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9"/>
      <c r="VJK2" s="15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9"/>
      <c r="VJZ2" s="15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5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9"/>
      <c r="VLA2" s="15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9"/>
      <c r="VLP2" s="15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5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9"/>
      <c r="VMQ2" s="15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9"/>
      <c r="VNF2" s="15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5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9"/>
      <c r="VOG2" s="15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9"/>
      <c r="VOV2" s="15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5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9"/>
      <c r="VPW2" s="15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9"/>
      <c r="VQL2" s="15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5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9"/>
      <c r="VRM2" s="15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9"/>
      <c r="VSB2" s="15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5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9"/>
      <c r="VTC2" s="15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9"/>
      <c r="VTR2" s="15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5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9"/>
      <c r="VUS2" s="15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9"/>
      <c r="VVH2" s="15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5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9"/>
      <c r="VWI2" s="15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9"/>
      <c r="VWX2" s="15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5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9"/>
      <c r="VXY2" s="15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9"/>
      <c r="VYN2" s="15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5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9"/>
      <c r="VZO2" s="15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9"/>
      <c r="WAD2" s="15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5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9"/>
      <c r="WBE2" s="15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9"/>
      <c r="WBT2" s="15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5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9"/>
      <c r="WCU2" s="15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9"/>
      <c r="WDJ2" s="15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5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9"/>
      <c r="WEK2" s="15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9"/>
      <c r="WEZ2" s="15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5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9"/>
      <c r="WGA2" s="15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9"/>
      <c r="WGP2" s="15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5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9"/>
      <c r="WHQ2" s="15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9"/>
      <c r="WIF2" s="15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5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9"/>
      <c r="WJG2" s="15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9"/>
      <c r="WJV2" s="15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5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9"/>
      <c r="WKW2" s="15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9"/>
      <c r="WLL2" s="15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5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9"/>
      <c r="WMM2" s="15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9"/>
      <c r="WNB2" s="15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5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9"/>
      <c r="WOC2" s="15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9"/>
      <c r="WOR2" s="15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5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9"/>
      <c r="WPS2" s="15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9"/>
      <c r="WQH2" s="15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5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9"/>
      <c r="WRI2" s="15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9"/>
      <c r="WRX2" s="15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5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9"/>
      <c r="WSY2" s="15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9"/>
      <c r="WTN2" s="15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5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9"/>
      <c r="WUO2" s="15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9"/>
      <c r="WVD2" s="15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5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9"/>
      <c r="WWE2" s="15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9"/>
      <c r="WWT2" s="15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5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9"/>
      <c r="WXU2" s="15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9"/>
      <c r="WYJ2" s="15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5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9"/>
      <c r="WZK2" s="15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9"/>
      <c r="WZZ2" s="15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5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9"/>
      <c r="XBA2" s="15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9"/>
      <c r="XBP2" s="15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5"/>
      <c r="XCD2" s="14"/>
      <c r="XCE2" s="14"/>
      <c r="XCF2" s="14"/>
    </row>
    <row r="3" spans="1:16308" s="25" customFormat="1" ht="18.75" customHeight="1" x14ac:dyDescent="0.35">
      <c r="A3" s="4" t="s">
        <v>15</v>
      </c>
      <c r="B3" s="5">
        <f>SUM(B4:B8)</f>
        <v>6983</v>
      </c>
      <c r="C3" s="5">
        <f t="shared" ref="C3:M3" si="0">SUM(C4:C8)</f>
        <v>5916</v>
      </c>
      <c r="D3" s="5">
        <f t="shared" si="0"/>
        <v>4841</v>
      </c>
      <c r="E3" s="5">
        <f t="shared" si="0"/>
        <v>3786</v>
      </c>
      <c r="F3" s="5">
        <f t="shared" si="0"/>
        <v>2699</v>
      </c>
      <c r="G3" s="5">
        <f t="shared" si="0"/>
        <v>2033</v>
      </c>
      <c r="H3" s="5">
        <f t="shared" si="0"/>
        <v>988</v>
      </c>
      <c r="I3" s="5">
        <f t="shared" si="0"/>
        <v>546</v>
      </c>
      <c r="J3" s="5">
        <f t="shared" si="0"/>
        <v>388</v>
      </c>
      <c r="K3" s="5">
        <f t="shared" si="0"/>
        <v>254</v>
      </c>
      <c r="L3" s="5">
        <f t="shared" si="0"/>
        <v>82</v>
      </c>
      <c r="M3" s="5">
        <f t="shared" si="0"/>
        <v>0</v>
      </c>
      <c r="N3" s="24"/>
      <c r="O3" s="4" t="s">
        <v>15</v>
      </c>
      <c r="P3" s="29">
        <f>SUM(Q3:AB3)</f>
        <v>1221</v>
      </c>
      <c r="Q3" s="5">
        <f t="shared" ref="Q3:T3" si="1">SUM(Q4:Q8)</f>
        <v>459</v>
      </c>
      <c r="R3" s="5">
        <f t="shared" si="1"/>
        <v>395</v>
      </c>
      <c r="S3" s="5">
        <f t="shared" si="1"/>
        <v>210</v>
      </c>
      <c r="T3" s="5">
        <f t="shared" si="1"/>
        <v>85</v>
      </c>
      <c r="U3" s="5">
        <f>SUM(U4:U8)</f>
        <v>52</v>
      </c>
      <c r="V3" s="5">
        <f t="shared" ref="V3:AB3" si="2">SUM(V4:V8)</f>
        <v>20</v>
      </c>
      <c r="W3" s="5">
        <f t="shared" si="2"/>
        <v>0</v>
      </c>
      <c r="X3" s="5">
        <f t="shared" si="2"/>
        <v>0</v>
      </c>
      <c r="Y3" s="5">
        <f t="shared" si="2"/>
        <v>0</v>
      </c>
      <c r="Z3" s="5">
        <f t="shared" si="2"/>
        <v>0</v>
      </c>
      <c r="AA3" s="5">
        <f t="shared" si="2"/>
        <v>0</v>
      </c>
      <c r="AB3" s="5">
        <f t="shared" si="2"/>
        <v>0</v>
      </c>
      <c r="AC3" s="24"/>
      <c r="AD3" s="4" t="s">
        <v>15</v>
      </c>
      <c r="AE3" s="5">
        <f>SUM(AE4:AE8)</f>
        <v>50</v>
      </c>
      <c r="AF3" s="5">
        <f t="shared" ref="AF3:AP3" si="3">SUM(AF4:AF8)</f>
        <v>48</v>
      </c>
      <c r="AG3" s="5">
        <f t="shared" si="3"/>
        <v>47</v>
      </c>
      <c r="AH3" s="5">
        <f t="shared" si="3"/>
        <v>44</v>
      </c>
      <c r="AI3" s="5">
        <f t="shared" si="3"/>
        <v>38</v>
      </c>
      <c r="AJ3" s="5">
        <f t="shared" si="3"/>
        <v>36</v>
      </c>
      <c r="AK3" s="5">
        <f t="shared" si="3"/>
        <v>13</v>
      </c>
      <c r="AL3" s="5">
        <f t="shared" si="3"/>
        <v>6</v>
      </c>
      <c r="AM3" s="5">
        <f t="shared" si="3"/>
        <v>5</v>
      </c>
      <c r="AN3" s="5">
        <f t="shared" si="3"/>
        <v>4</v>
      </c>
      <c r="AO3" s="5">
        <f t="shared" si="3"/>
        <v>2</v>
      </c>
      <c r="AP3" s="5">
        <f t="shared" si="3"/>
        <v>0</v>
      </c>
      <c r="AQ3" s="53"/>
      <c r="AR3" s="58">
        <f>SUM(AR4:AR8)</f>
        <v>20</v>
      </c>
      <c r="AS3" s="58">
        <f>SUM(AS4:AS8)</f>
        <v>14</v>
      </c>
      <c r="AT3" s="58">
        <f>SUM(AT4:AT8)</f>
        <v>26</v>
      </c>
      <c r="AU3" s="22"/>
      <c r="AV3" s="22"/>
      <c r="AW3" s="22"/>
      <c r="AX3" s="23"/>
      <c r="AY3" s="21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3"/>
      <c r="BL3" s="24"/>
      <c r="BM3" s="21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3"/>
      <c r="CA3" s="24"/>
      <c r="CB3" s="21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3"/>
      <c r="CO3" s="21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3"/>
      <c r="DB3" s="24"/>
      <c r="DC3" s="21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3"/>
      <c r="DQ3" s="24"/>
      <c r="DR3" s="21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3"/>
      <c r="EE3" s="21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3"/>
      <c r="ER3" s="24"/>
      <c r="ES3" s="21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3"/>
      <c r="FG3" s="24"/>
      <c r="FH3" s="21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3"/>
      <c r="FU3" s="21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3"/>
      <c r="GH3" s="24"/>
      <c r="GI3" s="21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3"/>
      <c r="GW3" s="24"/>
      <c r="GX3" s="21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3"/>
      <c r="HK3" s="21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3"/>
      <c r="HX3" s="24"/>
      <c r="HY3" s="21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3"/>
      <c r="IM3" s="24"/>
      <c r="IN3" s="21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3"/>
      <c r="JA3" s="21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3"/>
      <c r="JN3" s="24"/>
      <c r="JO3" s="21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3"/>
      <c r="KC3" s="24"/>
      <c r="KD3" s="21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3"/>
      <c r="KQ3" s="21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3"/>
      <c r="LD3" s="24"/>
      <c r="LE3" s="21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3"/>
      <c r="LS3" s="24"/>
      <c r="LT3" s="21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3"/>
      <c r="MG3" s="21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3"/>
      <c r="MT3" s="24"/>
      <c r="MU3" s="21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3"/>
      <c r="NI3" s="24"/>
      <c r="NJ3" s="21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3"/>
      <c r="NW3" s="21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3"/>
      <c r="OJ3" s="24"/>
      <c r="OK3" s="21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3"/>
      <c r="OY3" s="24"/>
      <c r="OZ3" s="21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3"/>
      <c r="PM3" s="21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3"/>
      <c r="PZ3" s="24"/>
      <c r="QA3" s="21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3"/>
      <c r="QO3" s="24"/>
      <c r="QP3" s="21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3"/>
      <c r="RC3" s="21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3"/>
      <c r="RP3" s="24"/>
      <c r="RQ3" s="21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3"/>
      <c r="SE3" s="24"/>
      <c r="SF3" s="21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3"/>
      <c r="SS3" s="21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3"/>
      <c r="TF3" s="24"/>
      <c r="TG3" s="21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3"/>
      <c r="TU3" s="24"/>
      <c r="TV3" s="21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3"/>
      <c r="UI3" s="21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3"/>
      <c r="UV3" s="24"/>
      <c r="UW3" s="21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3"/>
      <c r="VK3" s="24"/>
      <c r="VL3" s="21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3"/>
      <c r="VY3" s="21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3"/>
      <c r="WL3" s="24"/>
      <c r="WM3" s="21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3"/>
      <c r="XA3" s="24"/>
      <c r="XB3" s="21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3"/>
      <c r="XO3" s="21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3"/>
      <c r="YB3" s="24"/>
      <c r="YC3" s="21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3"/>
      <c r="YQ3" s="24"/>
      <c r="YR3" s="21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3"/>
      <c r="ZE3" s="21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3"/>
      <c r="ZR3" s="24"/>
      <c r="ZS3" s="21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3"/>
      <c r="AAG3" s="24"/>
      <c r="AAH3" s="21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3"/>
      <c r="AAU3" s="21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3"/>
      <c r="ABH3" s="24"/>
      <c r="ABI3" s="21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3"/>
      <c r="ABW3" s="24"/>
      <c r="ABX3" s="21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3"/>
      <c r="ACK3" s="21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3"/>
      <c r="ACX3" s="24"/>
      <c r="ACY3" s="21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3"/>
      <c r="ADM3" s="24"/>
      <c r="ADN3" s="21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3"/>
      <c r="AEA3" s="21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3"/>
      <c r="AEN3" s="24"/>
      <c r="AEO3" s="21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3"/>
      <c r="AFC3" s="24"/>
      <c r="AFD3" s="21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3"/>
      <c r="AFQ3" s="21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3"/>
      <c r="AGD3" s="24"/>
      <c r="AGE3" s="21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3"/>
      <c r="AGS3" s="24"/>
      <c r="AGT3" s="21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3"/>
      <c r="AHG3" s="21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3"/>
      <c r="AHT3" s="24"/>
      <c r="AHU3" s="21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3"/>
      <c r="AII3" s="24"/>
      <c r="AIJ3" s="21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3"/>
      <c r="AIW3" s="21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3"/>
      <c r="AJJ3" s="24"/>
      <c r="AJK3" s="21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3"/>
      <c r="AJY3" s="24"/>
      <c r="AJZ3" s="21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3"/>
      <c r="AKM3" s="21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3"/>
      <c r="AKZ3" s="24"/>
      <c r="ALA3" s="21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3"/>
      <c r="ALO3" s="24"/>
      <c r="ALP3" s="21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3"/>
      <c r="AMC3" s="21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3"/>
      <c r="AMP3" s="24"/>
      <c r="AMQ3" s="21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3"/>
      <c r="ANE3" s="24"/>
      <c r="ANF3" s="21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3"/>
      <c r="ANS3" s="21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3"/>
      <c r="AOF3" s="24"/>
      <c r="AOG3" s="21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3"/>
      <c r="AOU3" s="24"/>
      <c r="AOV3" s="21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3"/>
      <c r="API3" s="21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3"/>
      <c r="APV3" s="24"/>
      <c r="APW3" s="21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3"/>
      <c r="AQK3" s="24"/>
      <c r="AQL3" s="21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3"/>
      <c r="AQY3" s="21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3"/>
      <c r="ARL3" s="24"/>
      <c r="ARM3" s="21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3"/>
      <c r="ASA3" s="24"/>
      <c r="ASB3" s="21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3"/>
      <c r="ASO3" s="21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3"/>
      <c r="ATB3" s="24"/>
      <c r="ATC3" s="21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3"/>
      <c r="ATQ3" s="24"/>
      <c r="ATR3" s="21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3"/>
      <c r="AUE3" s="21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3"/>
      <c r="AUR3" s="24"/>
      <c r="AUS3" s="21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3"/>
      <c r="AVG3" s="24"/>
      <c r="AVH3" s="21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3"/>
      <c r="AVU3" s="21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3"/>
      <c r="AWH3" s="24"/>
      <c r="AWI3" s="21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3"/>
      <c r="AWW3" s="24"/>
      <c r="AWX3" s="21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3"/>
      <c r="AXK3" s="21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3"/>
      <c r="AXX3" s="24"/>
      <c r="AXY3" s="21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3"/>
      <c r="AYM3" s="24"/>
      <c r="AYN3" s="21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3"/>
      <c r="AZA3" s="21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3"/>
      <c r="AZN3" s="24"/>
      <c r="AZO3" s="21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3"/>
      <c r="BAC3" s="24"/>
      <c r="BAD3" s="21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3"/>
      <c r="BAQ3" s="21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3"/>
      <c r="BBD3" s="24"/>
      <c r="BBE3" s="21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3"/>
      <c r="BBS3" s="24"/>
      <c r="BBT3" s="21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3"/>
      <c r="BCG3" s="21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3"/>
      <c r="BCT3" s="24"/>
      <c r="BCU3" s="21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3"/>
      <c r="BDI3" s="24"/>
      <c r="BDJ3" s="21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3"/>
      <c r="BDW3" s="21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3"/>
      <c r="BEJ3" s="24"/>
      <c r="BEK3" s="21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3"/>
      <c r="BEY3" s="24"/>
      <c r="BEZ3" s="21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3"/>
      <c r="BFM3" s="21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3"/>
      <c r="BFZ3" s="24"/>
      <c r="BGA3" s="21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3"/>
      <c r="BGO3" s="24"/>
      <c r="BGP3" s="21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3"/>
      <c r="BHC3" s="21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3"/>
      <c r="BHP3" s="24"/>
      <c r="BHQ3" s="21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3"/>
      <c r="BIE3" s="24"/>
      <c r="BIF3" s="21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3"/>
      <c r="BIS3" s="21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3"/>
      <c r="BJF3" s="24"/>
      <c r="BJG3" s="21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3"/>
      <c r="BJU3" s="24"/>
      <c r="BJV3" s="21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3"/>
      <c r="BKI3" s="21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3"/>
      <c r="BKV3" s="24"/>
      <c r="BKW3" s="21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3"/>
      <c r="BLK3" s="24"/>
      <c r="BLL3" s="21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3"/>
      <c r="BLY3" s="21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3"/>
      <c r="BML3" s="24"/>
      <c r="BMM3" s="21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3"/>
      <c r="BNA3" s="24"/>
      <c r="BNB3" s="21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3"/>
      <c r="BNO3" s="21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3"/>
      <c r="BOB3" s="24"/>
      <c r="BOC3" s="21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3"/>
      <c r="BOQ3" s="24"/>
      <c r="BOR3" s="21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3"/>
      <c r="BPE3" s="21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3"/>
      <c r="BPR3" s="24"/>
      <c r="BPS3" s="21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3"/>
      <c r="BQG3" s="24"/>
      <c r="BQH3" s="21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3"/>
      <c r="BQU3" s="21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3"/>
      <c r="BRH3" s="24"/>
      <c r="BRI3" s="21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3"/>
      <c r="BRW3" s="24"/>
      <c r="BRX3" s="21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3"/>
      <c r="BSK3" s="21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3"/>
      <c r="BSX3" s="24"/>
      <c r="BSY3" s="21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3"/>
      <c r="BTM3" s="24"/>
      <c r="BTN3" s="21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3"/>
      <c r="BUA3" s="21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3"/>
      <c r="BUN3" s="24"/>
      <c r="BUO3" s="21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3"/>
      <c r="BVC3" s="24"/>
      <c r="BVD3" s="21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3"/>
      <c r="BVQ3" s="21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3"/>
      <c r="BWD3" s="24"/>
      <c r="BWE3" s="21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3"/>
      <c r="BWS3" s="24"/>
      <c r="BWT3" s="21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3"/>
      <c r="BXG3" s="21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3"/>
      <c r="BXT3" s="24"/>
      <c r="BXU3" s="21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3"/>
      <c r="BYI3" s="24"/>
      <c r="BYJ3" s="21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3"/>
      <c r="BYW3" s="21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3"/>
      <c r="BZJ3" s="24"/>
      <c r="BZK3" s="21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3"/>
      <c r="BZY3" s="24"/>
      <c r="BZZ3" s="21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3"/>
      <c r="CAM3" s="21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3"/>
      <c r="CAZ3" s="24"/>
      <c r="CBA3" s="21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3"/>
      <c r="CBO3" s="24"/>
      <c r="CBP3" s="21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3"/>
      <c r="CCC3" s="21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3"/>
      <c r="CCP3" s="24"/>
      <c r="CCQ3" s="21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3"/>
      <c r="CDE3" s="24"/>
      <c r="CDF3" s="21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3"/>
      <c r="CDS3" s="21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3"/>
      <c r="CEF3" s="24"/>
      <c r="CEG3" s="21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3"/>
      <c r="CEU3" s="24"/>
      <c r="CEV3" s="21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3"/>
      <c r="CFI3" s="21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3"/>
      <c r="CFV3" s="24"/>
      <c r="CFW3" s="21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3"/>
      <c r="CGK3" s="24"/>
      <c r="CGL3" s="21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3"/>
      <c r="CGY3" s="21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3"/>
      <c r="CHL3" s="24"/>
      <c r="CHM3" s="21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3"/>
      <c r="CIA3" s="24"/>
      <c r="CIB3" s="21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3"/>
      <c r="CIO3" s="21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3"/>
      <c r="CJB3" s="24"/>
      <c r="CJC3" s="21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3"/>
      <c r="CJQ3" s="24"/>
      <c r="CJR3" s="21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3"/>
      <c r="CKE3" s="21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3"/>
      <c r="CKR3" s="24"/>
      <c r="CKS3" s="21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3"/>
      <c r="CLG3" s="24"/>
      <c r="CLH3" s="21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3"/>
      <c r="CLU3" s="21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3"/>
      <c r="CMH3" s="24"/>
      <c r="CMI3" s="21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3"/>
      <c r="CMW3" s="24"/>
      <c r="CMX3" s="21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3"/>
      <c r="CNK3" s="21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3"/>
      <c r="CNX3" s="24"/>
      <c r="CNY3" s="21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3"/>
      <c r="COM3" s="24"/>
      <c r="CON3" s="21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3"/>
      <c r="CPA3" s="21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3"/>
      <c r="CPN3" s="24"/>
      <c r="CPO3" s="21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3"/>
      <c r="CQC3" s="24"/>
      <c r="CQD3" s="21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3"/>
      <c r="CQQ3" s="21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3"/>
      <c r="CRD3" s="24"/>
      <c r="CRE3" s="21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3"/>
      <c r="CRS3" s="24"/>
      <c r="CRT3" s="21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3"/>
      <c r="CSG3" s="21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3"/>
      <c r="CST3" s="24"/>
      <c r="CSU3" s="21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3"/>
      <c r="CTI3" s="24"/>
      <c r="CTJ3" s="21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3"/>
      <c r="CTW3" s="21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3"/>
      <c r="CUJ3" s="24"/>
      <c r="CUK3" s="21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3"/>
      <c r="CUY3" s="24"/>
      <c r="CUZ3" s="21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3"/>
      <c r="CVM3" s="21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3"/>
      <c r="CVZ3" s="24"/>
      <c r="CWA3" s="21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3"/>
      <c r="CWO3" s="24"/>
      <c r="CWP3" s="21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3"/>
      <c r="CXC3" s="21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3"/>
      <c r="CXP3" s="24"/>
      <c r="CXQ3" s="21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3"/>
      <c r="CYE3" s="24"/>
      <c r="CYF3" s="21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3"/>
      <c r="CYS3" s="21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3"/>
      <c r="CZF3" s="24"/>
      <c r="CZG3" s="21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3"/>
      <c r="CZU3" s="24"/>
      <c r="CZV3" s="21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3"/>
      <c r="DAI3" s="21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3"/>
      <c r="DAV3" s="24"/>
      <c r="DAW3" s="21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3"/>
      <c r="DBK3" s="24"/>
      <c r="DBL3" s="21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3"/>
      <c r="DBY3" s="21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3"/>
      <c r="DCL3" s="24"/>
      <c r="DCM3" s="21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3"/>
      <c r="DDA3" s="24"/>
      <c r="DDB3" s="21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3"/>
      <c r="DDO3" s="21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3"/>
      <c r="DEB3" s="24"/>
      <c r="DEC3" s="21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3"/>
      <c r="DEQ3" s="24"/>
      <c r="DER3" s="21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3"/>
      <c r="DFE3" s="21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3"/>
      <c r="DFR3" s="24"/>
      <c r="DFS3" s="21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3"/>
      <c r="DGG3" s="24"/>
      <c r="DGH3" s="21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3"/>
      <c r="DGU3" s="21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3"/>
      <c r="DHH3" s="24"/>
      <c r="DHI3" s="21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3"/>
      <c r="DHW3" s="24"/>
      <c r="DHX3" s="21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3"/>
      <c r="DIK3" s="21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3"/>
      <c r="DIX3" s="24"/>
      <c r="DIY3" s="21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3"/>
      <c r="DJM3" s="24"/>
      <c r="DJN3" s="21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3"/>
      <c r="DKA3" s="21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3"/>
      <c r="DKN3" s="24"/>
      <c r="DKO3" s="21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3"/>
      <c r="DLC3" s="24"/>
      <c r="DLD3" s="21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3"/>
      <c r="DLQ3" s="21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3"/>
      <c r="DMD3" s="24"/>
      <c r="DME3" s="21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3"/>
      <c r="DMS3" s="24"/>
      <c r="DMT3" s="21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3"/>
      <c r="DNG3" s="21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3"/>
      <c r="DNT3" s="24"/>
      <c r="DNU3" s="21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3"/>
      <c r="DOI3" s="24"/>
      <c r="DOJ3" s="21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3"/>
      <c r="DOW3" s="21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3"/>
      <c r="DPJ3" s="24"/>
      <c r="DPK3" s="21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3"/>
      <c r="DPY3" s="24"/>
      <c r="DPZ3" s="21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3"/>
      <c r="DQM3" s="21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3"/>
      <c r="DQZ3" s="24"/>
      <c r="DRA3" s="21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3"/>
      <c r="DRO3" s="24"/>
      <c r="DRP3" s="21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3"/>
      <c r="DSC3" s="21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3"/>
      <c r="DSP3" s="24"/>
      <c r="DSQ3" s="21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3"/>
      <c r="DTE3" s="24"/>
      <c r="DTF3" s="21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3"/>
      <c r="DTS3" s="21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3"/>
      <c r="DUF3" s="24"/>
      <c r="DUG3" s="21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3"/>
      <c r="DUU3" s="24"/>
      <c r="DUV3" s="21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3"/>
      <c r="DVI3" s="21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3"/>
      <c r="DVV3" s="24"/>
      <c r="DVW3" s="21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3"/>
      <c r="DWK3" s="24"/>
      <c r="DWL3" s="21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3"/>
      <c r="DWY3" s="21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3"/>
      <c r="DXL3" s="24"/>
      <c r="DXM3" s="21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3"/>
      <c r="DYA3" s="24"/>
      <c r="DYB3" s="21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3"/>
      <c r="DYO3" s="21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3"/>
      <c r="DZB3" s="24"/>
      <c r="DZC3" s="21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3"/>
      <c r="DZQ3" s="24"/>
      <c r="DZR3" s="21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3"/>
      <c r="EAE3" s="21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3"/>
      <c r="EAR3" s="24"/>
      <c r="EAS3" s="21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3"/>
      <c r="EBG3" s="24"/>
      <c r="EBH3" s="21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3"/>
      <c r="EBU3" s="21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3"/>
      <c r="ECH3" s="24"/>
      <c r="ECI3" s="21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3"/>
      <c r="ECW3" s="24"/>
      <c r="ECX3" s="21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3"/>
      <c r="EDK3" s="21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3"/>
      <c r="EDX3" s="24"/>
      <c r="EDY3" s="21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3"/>
      <c r="EEM3" s="24"/>
      <c r="EEN3" s="21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3"/>
      <c r="EFA3" s="21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3"/>
      <c r="EFN3" s="24"/>
      <c r="EFO3" s="21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3"/>
      <c r="EGC3" s="24"/>
      <c r="EGD3" s="21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3"/>
      <c r="EGQ3" s="21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3"/>
      <c r="EHD3" s="24"/>
      <c r="EHE3" s="21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3"/>
      <c r="EHS3" s="24"/>
      <c r="EHT3" s="21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3"/>
      <c r="EIG3" s="21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3"/>
      <c r="EIT3" s="24"/>
      <c r="EIU3" s="21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3"/>
      <c r="EJI3" s="24"/>
      <c r="EJJ3" s="21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3"/>
      <c r="EJW3" s="21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3"/>
      <c r="EKJ3" s="24"/>
      <c r="EKK3" s="21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3"/>
      <c r="EKY3" s="24"/>
      <c r="EKZ3" s="21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3"/>
      <c r="ELM3" s="21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3"/>
      <c r="ELZ3" s="24"/>
      <c r="EMA3" s="21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3"/>
      <c r="EMO3" s="24"/>
      <c r="EMP3" s="21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3"/>
      <c r="ENC3" s="21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3"/>
      <c r="ENP3" s="24"/>
      <c r="ENQ3" s="21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3"/>
      <c r="EOE3" s="24"/>
      <c r="EOF3" s="21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3"/>
      <c r="EOS3" s="21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3"/>
      <c r="EPF3" s="24"/>
      <c r="EPG3" s="21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3"/>
      <c r="EPU3" s="24"/>
      <c r="EPV3" s="21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3"/>
      <c r="EQI3" s="21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3"/>
      <c r="EQV3" s="24"/>
      <c r="EQW3" s="21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3"/>
      <c r="ERK3" s="24"/>
      <c r="ERL3" s="21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3"/>
      <c r="ERY3" s="21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3"/>
      <c r="ESL3" s="24"/>
      <c r="ESM3" s="21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3"/>
      <c r="ETA3" s="24"/>
      <c r="ETB3" s="21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3"/>
      <c r="ETO3" s="21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3"/>
      <c r="EUB3" s="24"/>
      <c r="EUC3" s="21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3"/>
      <c r="EUQ3" s="24"/>
      <c r="EUR3" s="21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3"/>
      <c r="EVE3" s="21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3"/>
      <c r="EVR3" s="24"/>
      <c r="EVS3" s="21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3"/>
      <c r="EWG3" s="24"/>
      <c r="EWH3" s="21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3"/>
      <c r="EWU3" s="21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3"/>
      <c r="EXH3" s="24"/>
      <c r="EXI3" s="21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3"/>
      <c r="EXW3" s="24"/>
      <c r="EXX3" s="21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3"/>
      <c r="EYK3" s="21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3"/>
      <c r="EYX3" s="24"/>
      <c r="EYY3" s="21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3"/>
      <c r="EZM3" s="24"/>
      <c r="EZN3" s="21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3"/>
      <c r="FAA3" s="21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3"/>
      <c r="FAN3" s="24"/>
      <c r="FAO3" s="21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3"/>
      <c r="FBC3" s="24"/>
      <c r="FBD3" s="21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3"/>
      <c r="FBQ3" s="21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3"/>
      <c r="FCD3" s="24"/>
      <c r="FCE3" s="21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3"/>
      <c r="FCS3" s="24"/>
      <c r="FCT3" s="21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3"/>
      <c r="FDG3" s="21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3"/>
      <c r="FDT3" s="24"/>
      <c r="FDU3" s="21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3"/>
      <c r="FEI3" s="24"/>
      <c r="FEJ3" s="21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3"/>
      <c r="FEW3" s="21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3"/>
      <c r="FFJ3" s="24"/>
      <c r="FFK3" s="21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3"/>
      <c r="FFY3" s="24"/>
      <c r="FFZ3" s="21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3"/>
      <c r="FGM3" s="21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3"/>
      <c r="FGZ3" s="24"/>
      <c r="FHA3" s="21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3"/>
      <c r="FHO3" s="24"/>
      <c r="FHP3" s="21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3"/>
      <c r="FIC3" s="21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3"/>
      <c r="FIP3" s="24"/>
      <c r="FIQ3" s="21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3"/>
      <c r="FJE3" s="24"/>
      <c r="FJF3" s="21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3"/>
      <c r="FJS3" s="21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3"/>
      <c r="FKF3" s="24"/>
      <c r="FKG3" s="21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3"/>
      <c r="FKU3" s="24"/>
      <c r="FKV3" s="21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3"/>
      <c r="FLI3" s="21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3"/>
      <c r="FLV3" s="24"/>
      <c r="FLW3" s="21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3"/>
      <c r="FMK3" s="24"/>
      <c r="FML3" s="21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3"/>
      <c r="FMY3" s="21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3"/>
      <c r="FNL3" s="24"/>
      <c r="FNM3" s="21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3"/>
      <c r="FOA3" s="24"/>
      <c r="FOB3" s="21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3"/>
      <c r="FOO3" s="21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3"/>
      <c r="FPB3" s="24"/>
      <c r="FPC3" s="21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3"/>
      <c r="FPQ3" s="24"/>
      <c r="FPR3" s="21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3"/>
      <c r="FQE3" s="21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3"/>
      <c r="FQR3" s="24"/>
      <c r="FQS3" s="21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3"/>
      <c r="FRG3" s="24"/>
      <c r="FRH3" s="21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3"/>
      <c r="FRU3" s="21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3"/>
      <c r="FSH3" s="24"/>
      <c r="FSI3" s="21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3"/>
      <c r="FSW3" s="24"/>
      <c r="FSX3" s="21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3"/>
      <c r="FTK3" s="21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3"/>
      <c r="FTX3" s="24"/>
      <c r="FTY3" s="21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3"/>
      <c r="FUM3" s="24"/>
      <c r="FUN3" s="21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3"/>
      <c r="FVA3" s="21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3"/>
      <c r="FVN3" s="24"/>
      <c r="FVO3" s="21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3"/>
      <c r="FWC3" s="24"/>
      <c r="FWD3" s="21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3"/>
      <c r="FWQ3" s="21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3"/>
      <c r="FXD3" s="24"/>
      <c r="FXE3" s="21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3"/>
      <c r="FXS3" s="24"/>
      <c r="FXT3" s="21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3"/>
      <c r="FYG3" s="21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3"/>
      <c r="FYT3" s="24"/>
      <c r="FYU3" s="21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3"/>
      <c r="FZI3" s="24"/>
      <c r="FZJ3" s="21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3"/>
      <c r="FZW3" s="21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3"/>
      <c r="GAJ3" s="24"/>
      <c r="GAK3" s="21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3"/>
      <c r="GAY3" s="24"/>
      <c r="GAZ3" s="21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3"/>
      <c r="GBM3" s="21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3"/>
      <c r="GBZ3" s="24"/>
      <c r="GCA3" s="21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3"/>
      <c r="GCO3" s="24"/>
      <c r="GCP3" s="21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3"/>
      <c r="GDC3" s="21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3"/>
      <c r="GDP3" s="24"/>
      <c r="GDQ3" s="21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3"/>
      <c r="GEE3" s="24"/>
      <c r="GEF3" s="21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3"/>
      <c r="GES3" s="21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3"/>
      <c r="GFF3" s="24"/>
      <c r="GFG3" s="21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3"/>
      <c r="GFU3" s="24"/>
      <c r="GFV3" s="21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3"/>
      <c r="GGI3" s="21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3"/>
      <c r="GGV3" s="24"/>
      <c r="GGW3" s="21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3"/>
      <c r="GHK3" s="24"/>
      <c r="GHL3" s="21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3"/>
      <c r="GHY3" s="21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3"/>
      <c r="GIL3" s="24"/>
      <c r="GIM3" s="21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3"/>
      <c r="GJA3" s="24"/>
      <c r="GJB3" s="21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3"/>
      <c r="GJO3" s="21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3"/>
      <c r="GKB3" s="24"/>
      <c r="GKC3" s="21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3"/>
      <c r="GKQ3" s="24"/>
      <c r="GKR3" s="21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3"/>
      <c r="GLE3" s="21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3"/>
      <c r="GLR3" s="24"/>
      <c r="GLS3" s="21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3"/>
      <c r="GMG3" s="24"/>
      <c r="GMH3" s="21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3"/>
      <c r="GMU3" s="21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3"/>
      <c r="GNH3" s="24"/>
      <c r="GNI3" s="21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3"/>
      <c r="GNW3" s="24"/>
      <c r="GNX3" s="21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3"/>
      <c r="GOK3" s="21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3"/>
      <c r="GOX3" s="24"/>
      <c r="GOY3" s="21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3"/>
      <c r="GPM3" s="24"/>
      <c r="GPN3" s="21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3"/>
      <c r="GQA3" s="21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3"/>
      <c r="GQN3" s="24"/>
      <c r="GQO3" s="21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3"/>
      <c r="GRC3" s="24"/>
      <c r="GRD3" s="21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3"/>
      <c r="GRQ3" s="21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3"/>
      <c r="GSD3" s="24"/>
      <c r="GSE3" s="21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3"/>
      <c r="GSS3" s="24"/>
      <c r="GST3" s="21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3"/>
      <c r="GTG3" s="21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3"/>
      <c r="GTT3" s="24"/>
      <c r="GTU3" s="21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3"/>
      <c r="GUI3" s="24"/>
      <c r="GUJ3" s="21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3"/>
      <c r="GUW3" s="21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3"/>
      <c r="GVJ3" s="24"/>
      <c r="GVK3" s="21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3"/>
      <c r="GVY3" s="24"/>
      <c r="GVZ3" s="21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3"/>
      <c r="GWM3" s="21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3"/>
      <c r="GWZ3" s="24"/>
      <c r="GXA3" s="21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3"/>
      <c r="GXO3" s="24"/>
      <c r="GXP3" s="21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3"/>
      <c r="GYC3" s="21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3"/>
      <c r="GYP3" s="24"/>
      <c r="GYQ3" s="21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3"/>
      <c r="GZE3" s="24"/>
      <c r="GZF3" s="21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3"/>
      <c r="GZS3" s="21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3"/>
      <c r="HAF3" s="24"/>
      <c r="HAG3" s="21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3"/>
      <c r="HAU3" s="24"/>
      <c r="HAV3" s="21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3"/>
      <c r="HBI3" s="21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3"/>
      <c r="HBV3" s="24"/>
      <c r="HBW3" s="21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3"/>
      <c r="HCK3" s="24"/>
      <c r="HCL3" s="21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3"/>
      <c r="HCY3" s="21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3"/>
      <c r="HDL3" s="24"/>
      <c r="HDM3" s="21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3"/>
      <c r="HEA3" s="24"/>
      <c r="HEB3" s="21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3"/>
      <c r="HEO3" s="21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3"/>
      <c r="HFB3" s="24"/>
      <c r="HFC3" s="21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3"/>
      <c r="HFQ3" s="24"/>
      <c r="HFR3" s="21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3"/>
      <c r="HGE3" s="21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3"/>
      <c r="HGR3" s="24"/>
      <c r="HGS3" s="21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3"/>
      <c r="HHG3" s="24"/>
      <c r="HHH3" s="21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3"/>
      <c r="HHU3" s="21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3"/>
      <c r="HIH3" s="24"/>
      <c r="HII3" s="21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3"/>
      <c r="HIW3" s="24"/>
      <c r="HIX3" s="21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3"/>
      <c r="HJK3" s="21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3"/>
      <c r="HJX3" s="24"/>
      <c r="HJY3" s="21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3"/>
      <c r="HKM3" s="24"/>
      <c r="HKN3" s="21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3"/>
      <c r="HLA3" s="21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3"/>
      <c r="HLN3" s="24"/>
      <c r="HLO3" s="21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3"/>
      <c r="HMC3" s="24"/>
      <c r="HMD3" s="21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3"/>
      <c r="HMQ3" s="21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3"/>
      <c r="HND3" s="24"/>
      <c r="HNE3" s="21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3"/>
      <c r="HNS3" s="24"/>
      <c r="HNT3" s="21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3"/>
      <c r="HOG3" s="21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3"/>
      <c r="HOT3" s="24"/>
      <c r="HOU3" s="21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3"/>
      <c r="HPI3" s="24"/>
      <c r="HPJ3" s="21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3"/>
      <c r="HPW3" s="21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3"/>
      <c r="HQJ3" s="24"/>
      <c r="HQK3" s="21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3"/>
      <c r="HQY3" s="24"/>
      <c r="HQZ3" s="21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3"/>
      <c r="HRM3" s="21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3"/>
      <c r="HRZ3" s="24"/>
      <c r="HSA3" s="21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3"/>
      <c r="HSO3" s="24"/>
      <c r="HSP3" s="21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3"/>
      <c r="HTC3" s="21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3"/>
      <c r="HTP3" s="24"/>
      <c r="HTQ3" s="21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3"/>
      <c r="HUE3" s="24"/>
      <c r="HUF3" s="21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3"/>
      <c r="HUS3" s="21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3"/>
      <c r="HVF3" s="24"/>
      <c r="HVG3" s="21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3"/>
      <c r="HVU3" s="24"/>
      <c r="HVV3" s="21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3"/>
      <c r="HWI3" s="21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3"/>
      <c r="HWV3" s="24"/>
      <c r="HWW3" s="21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3"/>
      <c r="HXK3" s="24"/>
      <c r="HXL3" s="21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3"/>
      <c r="HXY3" s="21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3"/>
      <c r="HYL3" s="24"/>
      <c r="HYM3" s="21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3"/>
      <c r="HZA3" s="24"/>
      <c r="HZB3" s="21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3"/>
      <c r="HZO3" s="21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3"/>
      <c r="IAB3" s="24"/>
      <c r="IAC3" s="21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3"/>
      <c r="IAQ3" s="24"/>
      <c r="IAR3" s="21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3"/>
      <c r="IBE3" s="21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3"/>
      <c r="IBR3" s="24"/>
      <c r="IBS3" s="21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3"/>
      <c r="ICG3" s="24"/>
      <c r="ICH3" s="21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3"/>
      <c r="ICU3" s="21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3"/>
      <c r="IDH3" s="24"/>
      <c r="IDI3" s="21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3"/>
      <c r="IDW3" s="24"/>
      <c r="IDX3" s="21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3"/>
      <c r="IEK3" s="21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3"/>
      <c r="IEX3" s="24"/>
      <c r="IEY3" s="21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3"/>
      <c r="IFM3" s="24"/>
      <c r="IFN3" s="21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3"/>
      <c r="IGA3" s="21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3"/>
      <c r="IGN3" s="24"/>
      <c r="IGO3" s="21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3"/>
      <c r="IHC3" s="24"/>
      <c r="IHD3" s="21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3"/>
      <c r="IHQ3" s="21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3"/>
      <c r="IID3" s="24"/>
      <c r="IIE3" s="21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3"/>
      <c r="IIS3" s="24"/>
      <c r="IIT3" s="21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3"/>
      <c r="IJG3" s="21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3"/>
      <c r="IJT3" s="24"/>
      <c r="IJU3" s="21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3"/>
      <c r="IKI3" s="24"/>
      <c r="IKJ3" s="21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3"/>
      <c r="IKW3" s="21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3"/>
      <c r="ILJ3" s="24"/>
      <c r="ILK3" s="21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3"/>
      <c r="ILY3" s="24"/>
      <c r="ILZ3" s="21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3"/>
      <c r="IMM3" s="21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3"/>
      <c r="IMZ3" s="24"/>
      <c r="INA3" s="21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3"/>
      <c r="INO3" s="24"/>
      <c r="INP3" s="21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3"/>
      <c r="IOC3" s="21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3"/>
      <c r="IOP3" s="24"/>
      <c r="IOQ3" s="21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3"/>
      <c r="IPE3" s="24"/>
      <c r="IPF3" s="21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3"/>
      <c r="IPS3" s="21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3"/>
      <c r="IQF3" s="24"/>
      <c r="IQG3" s="21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3"/>
      <c r="IQU3" s="24"/>
      <c r="IQV3" s="21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3"/>
      <c r="IRI3" s="21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3"/>
      <c r="IRV3" s="24"/>
      <c r="IRW3" s="21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3"/>
      <c r="ISK3" s="24"/>
      <c r="ISL3" s="21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3"/>
      <c r="ISY3" s="21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3"/>
      <c r="ITL3" s="24"/>
      <c r="ITM3" s="21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3"/>
      <c r="IUA3" s="24"/>
      <c r="IUB3" s="21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3"/>
      <c r="IUO3" s="21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3"/>
      <c r="IVB3" s="24"/>
      <c r="IVC3" s="21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3"/>
      <c r="IVQ3" s="24"/>
      <c r="IVR3" s="21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3"/>
      <c r="IWE3" s="21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3"/>
      <c r="IWR3" s="24"/>
      <c r="IWS3" s="21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3"/>
      <c r="IXG3" s="24"/>
      <c r="IXH3" s="21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3"/>
      <c r="IXU3" s="21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3"/>
      <c r="IYH3" s="24"/>
      <c r="IYI3" s="21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3"/>
      <c r="IYW3" s="24"/>
      <c r="IYX3" s="21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3"/>
      <c r="IZK3" s="21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3"/>
      <c r="IZX3" s="24"/>
      <c r="IZY3" s="21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3"/>
      <c r="JAM3" s="24"/>
      <c r="JAN3" s="21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3"/>
      <c r="JBA3" s="21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3"/>
      <c r="JBN3" s="24"/>
      <c r="JBO3" s="21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3"/>
      <c r="JCC3" s="24"/>
      <c r="JCD3" s="21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3"/>
      <c r="JCQ3" s="21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3"/>
      <c r="JDD3" s="24"/>
      <c r="JDE3" s="21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3"/>
      <c r="JDS3" s="24"/>
      <c r="JDT3" s="21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3"/>
      <c r="JEG3" s="21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3"/>
      <c r="JET3" s="24"/>
      <c r="JEU3" s="21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3"/>
      <c r="JFI3" s="24"/>
      <c r="JFJ3" s="21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3"/>
      <c r="JFW3" s="21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3"/>
      <c r="JGJ3" s="24"/>
      <c r="JGK3" s="21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3"/>
      <c r="JGY3" s="24"/>
      <c r="JGZ3" s="21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3"/>
      <c r="JHM3" s="21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3"/>
      <c r="JHZ3" s="24"/>
      <c r="JIA3" s="21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3"/>
      <c r="JIO3" s="24"/>
      <c r="JIP3" s="21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3"/>
      <c r="JJC3" s="21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3"/>
      <c r="JJP3" s="24"/>
      <c r="JJQ3" s="21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3"/>
      <c r="JKE3" s="24"/>
      <c r="JKF3" s="21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3"/>
      <c r="JKS3" s="21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3"/>
      <c r="JLF3" s="24"/>
      <c r="JLG3" s="21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3"/>
      <c r="JLU3" s="24"/>
      <c r="JLV3" s="21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3"/>
      <c r="JMI3" s="21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3"/>
      <c r="JMV3" s="24"/>
      <c r="JMW3" s="21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3"/>
      <c r="JNK3" s="24"/>
      <c r="JNL3" s="21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3"/>
      <c r="JNY3" s="21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3"/>
      <c r="JOL3" s="24"/>
      <c r="JOM3" s="21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3"/>
      <c r="JPA3" s="24"/>
      <c r="JPB3" s="21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3"/>
      <c r="JPO3" s="21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3"/>
      <c r="JQB3" s="24"/>
      <c r="JQC3" s="21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3"/>
      <c r="JQQ3" s="24"/>
      <c r="JQR3" s="21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3"/>
      <c r="JRE3" s="21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3"/>
      <c r="JRR3" s="24"/>
      <c r="JRS3" s="21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3"/>
      <c r="JSG3" s="24"/>
      <c r="JSH3" s="21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3"/>
      <c r="JSU3" s="21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3"/>
      <c r="JTH3" s="24"/>
      <c r="JTI3" s="21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3"/>
      <c r="JTW3" s="24"/>
      <c r="JTX3" s="21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3"/>
      <c r="JUK3" s="21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3"/>
      <c r="JUX3" s="24"/>
      <c r="JUY3" s="21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3"/>
      <c r="JVM3" s="24"/>
      <c r="JVN3" s="21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3"/>
      <c r="JWA3" s="21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3"/>
      <c r="JWN3" s="24"/>
      <c r="JWO3" s="21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3"/>
      <c r="JXC3" s="24"/>
      <c r="JXD3" s="21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3"/>
      <c r="JXQ3" s="21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3"/>
      <c r="JYD3" s="24"/>
      <c r="JYE3" s="21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3"/>
      <c r="JYS3" s="24"/>
      <c r="JYT3" s="21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3"/>
      <c r="JZG3" s="21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3"/>
      <c r="JZT3" s="24"/>
      <c r="JZU3" s="21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3"/>
      <c r="KAI3" s="24"/>
      <c r="KAJ3" s="21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3"/>
      <c r="KAW3" s="21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3"/>
      <c r="KBJ3" s="24"/>
      <c r="KBK3" s="21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3"/>
      <c r="KBY3" s="24"/>
      <c r="KBZ3" s="21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3"/>
      <c r="KCM3" s="21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3"/>
      <c r="KCZ3" s="24"/>
      <c r="KDA3" s="21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3"/>
      <c r="KDO3" s="24"/>
      <c r="KDP3" s="21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3"/>
      <c r="KEC3" s="21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3"/>
      <c r="KEP3" s="24"/>
      <c r="KEQ3" s="21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3"/>
      <c r="KFE3" s="24"/>
      <c r="KFF3" s="21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3"/>
      <c r="KFS3" s="21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3"/>
      <c r="KGF3" s="24"/>
      <c r="KGG3" s="21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3"/>
      <c r="KGU3" s="24"/>
      <c r="KGV3" s="21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3"/>
      <c r="KHI3" s="21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3"/>
      <c r="KHV3" s="24"/>
      <c r="KHW3" s="21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3"/>
      <c r="KIK3" s="24"/>
      <c r="KIL3" s="21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3"/>
      <c r="KIY3" s="21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3"/>
      <c r="KJL3" s="24"/>
      <c r="KJM3" s="21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3"/>
      <c r="KKA3" s="24"/>
      <c r="KKB3" s="21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3"/>
      <c r="KKO3" s="21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3"/>
      <c r="KLB3" s="24"/>
      <c r="KLC3" s="21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3"/>
      <c r="KLQ3" s="24"/>
      <c r="KLR3" s="21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3"/>
      <c r="KME3" s="21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3"/>
      <c r="KMR3" s="24"/>
      <c r="KMS3" s="21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3"/>
      <c r="KNG3" s="24"/>
      <c r="KNH3" s="21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3"/>
      <c r="KNU3" s="21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3"/>
      <c r="KOH3" s="24"/>
      <c r="KOI3" s="21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3"/>
      <c r="KOW3" s="24"/>
      <c r="KOX3" s="21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3"/>
      <c r="KPK3" s="21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3"/>
      <c r="KPX3" s="24"/>
      <c r="KPY3" s="21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3"/>
      <c r="KQM3" s="24"/>
      <c r="KQN3" s="21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3"/>
      <c r="KRA3" s="21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3"/>
      <c r="KRN3" s="24"/>
      <c r="KRO3" s="21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3"/>
      <c r="KSC3" s="24"/>
      <c r="KSD3" s="21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3"/>
      <c r="KSQ3" s="21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3"/>
      <c r="KTD3" s="24"/>
      <c r="KTE3" s="21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3"/>
      <c r="KTS3" s="24"/>
      <c r="KTT3" s="21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3"/>
      <c r="KUG3" s="21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3"/>
      <c r="KUT3" s="24"/>
      <c r="KUU3" s="21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3"/>
      <c r="KVI3" s="24"/>
      <c r="KVJ3" s="21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3"/>
      <c r="KVW3" s="21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3"/>
      <c r="KWJ3" s="24"/>
      <c r="KWK3" s="21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3"/>
      <c r="KWY3" s="24"/>
      <c r="KWZ3" s="21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3"/>
      <c r="KXM3" s="21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3"/>
      <c r="KXZ3" s="24"/>
      <c r="KYA3" s="21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3"/>
      <c r="KYO3" s="24"/>
      <c r="KYP3" s="21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3"/>
      <c r="KZC3" s="21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3"/>
      <c r="KZP3" s="24"/>
      <c r="KZQ3" s="21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3"/>
      <c r="LAE3" s="24"/>
      <c r="LAF3" s="21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3"/>
      <c r="LAS3" s="21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3"/>
      <c r="LBF3" s="24"/>
      <c r="LBG3" s="21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3"/>
      <c r="LBU3" s="24"/>
      <c r="LBV3" s="21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3"/>
      <c r="LCI3" s="21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3"/>
      <c r="LCV3" s="24"/>
      <c r="LCW3" s="21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3"/>
      <c r="LDK3" s="24"/>
      <c r="LDL3" s="21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3"/>
      <c r="LDY3" s="21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3"/>
      <c r="LEL3" s="24"/>
      <c r="LEM3" s="21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3"/>
      <c r="LFA3" s="24"/>
      <c r="LFB3" s="21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3"/>
      <c r="LFO3" s="21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3"/>
      <c r="LGB3" s="24"/>
      <c r="LGC3" s="21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3"/>
      <c r="LGQ3" s="24"/>
      <c r="LGR3" s="21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3"/>
      <c r="LHE3" s="21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3"/>
      <c r="LHR3" s="24"/>
      <c r="LHS3" s="21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3"/>
      <c r="LIG3" s="24"/>
      <c r="LIH3" s="21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3"/>
      <c r="LIU3" s="21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3"/>
      <c r="LJH3" s="24"/>
      <c r="LJI3" s="21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3"/>
      <c r="LJW3" s="24"/>
      <c r="LJX3" s="21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3"/>
      <c r="LKK3" s="21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3"/>
      <c r="LKX3" s="24"/>
      <c r="LKY3" s="21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3"/>
      <c r="LLM3" s="24"/>
      <c r="LLN3" s="21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3"/>
      <c r="LMA3" s="21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3"/>
      <c r="LMN3" s="24"/>
      <c r="LMO3" s="21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3"/>
      <c r="LNC3" s="24"/>
      <c r="LND3" s="21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3"/>
      <c r="LNQ3" s="21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3"/>
      <c r="LOD3" s="24"/>
      <c r="LOE3" s="21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3"/>
      <c r="LOS3" s="24"/>
      <c r="LOT3" s="21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3"/>
      <c r="LPG3" s="21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3"/>
      <c r="LPT3" s="24"/>
      <c r="LPU3" s="21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3"/>
      <c r="LQI3" s="24"/>
      <c r="LQJ3" s="21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3"/>
      <c r="LQW3" s="21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3"/>
      <c r="LRJ3" s="24"/>
      <c r="LRK3" s="21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3"/>
      <c r="LRY3" s="24"/>
      <c r="LRZ3" s="21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3"/>
      <c r="LSM3" s="21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3"/>
      <c r="LSZ3" s="24"/>
      <c r="LTA3" s="21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3"/>
      <c r="LTO3" s="24"/>
      <c r="LTP3" s="21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3"/>
      <c r="LUC3" s="21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3"/>
      <c r="LUP3" s="24"/>
      <c r="LUQ3" s="21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3"/>
      <c r="LVE3" s="24"/>
      <c r="LVF3" s="21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3"/>
      <c r="LVS3" s="21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3"/>
      <c r="LWF3" s="24"/>
      <c r="LWG3" s="21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3"/>
      <c r="LWU3" s="24"/>
      <c r="LWV3" s="21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3"/>
      <c r="LXI3" s="21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3"/>
      <c r="LXV3" s="24"/>
      <c r="LXW3" s="21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3"/>
      <c r="LYK3" s="24"/>
      <c r="LYL3" s="21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3"/>
      <c r="LYY3" s="21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3"/>
      <c r="LZL3" s="24"/>
      <c r="LZM3" s="21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3"/>
      <c r="MAA3" s="24"/>
      <c r="MAB3" s="21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3"/>
      <c r="MAO3" s="21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3"/>
      <c r="MBB3" s="24"/>
      <c r="MBC3" s="21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3"/>
      <c r="MBQ3" s="24"/>
      <c r="MBR3" s="21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3"/>
      <c r="MCE3" s="21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3"/>
      <c r="MCR3" s="24"/>
      <c r="MCS3" s="21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3"/>
      <c r="MDG3" s="24"/>
      <c r="MDH3" s="21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3"/>
      <c r="MDU3" s="21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3"/>
      <c r="MEH3" s="24"/>
      <c r="MEI3" s="21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3"/>
      <c r="MEW3" s="24"/>
      <c r="MEX3" s="21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3"/>
      <c r="MFK3" s="21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3"/>
      <c r="MFX3" s="24"/>
      <c r="MFY3" s="21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3"/>
      <c r="MGM3" s="24"/>
      <c r="MGN3" s="21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3"/>
      <c r="MHA3" s="21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3"/>
      <c r="MHN3" s="24"/>
      <c r="MHO3" s="21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3"/>
      <c r="MIC3" s="24"/>
      <c r="MID3" s="21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3"/>
      <c r="MIQ3" s="21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3"/>
      <c r="MJD3" s="24"/>
      <c r="MJE3" s="21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3"/>
      <c r="MJS3" s="24"/>
      <c r="MJT3" s="21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3"/>
      <c r="MKG3" s="21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3"/>
      <c r="MKT3" s="24"/>
      <c r="MKU3" s="21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3"/>
      <c r="MLI3" s="24"/>
      <c r="MLJ3" s="21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3"/>
      <c r="MLW3" s="21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3"/>
      <c r="MMJ3" s="24"/>
      <c r="MMK3" s="21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3"/>
      <c r="MMY3" s="24"/>
      <c r="MMZ3" s="21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3"/>
      <c r="MNM3" s="21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3"/>
      <c r="MNZ3" s="24"/>
      <c r="MOA3" s="21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3"/>
      <c r="MOO3" s="24"/>
      <c r="MOP3" s="21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3"/>
      <c r="MPC3" s="21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3"/>
      <c r="MPP3" s="24"/>
      <c r="MPQ3" s="21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3"/>
      <c r="MQE3" s="24"/>
      <c r="MQF3" s="21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3"/>
      <c r="MQS3" s="21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3"/>
      <c r="MRF3" s="24"/>
      <c r="MRG3" s="21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3"/>
      <c r="MRU3" s="24"/>
      <c r="MRV3" s="21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3"/>
      <c r="MSI3" s="21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3"/>
      <c r="MSV3" s="24"/>
      <c r="MSW3" s="21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3"/>
      <c r="MTK3" s="24"/>
      <c r="MTL3" s="21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3"/>
      <c r="MTY3" s="21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3"/>
      <c r="MUL3" s="24"/>
      <c r="MUM3" s="21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3"/>
      <c r="MVA3" s="24"/>
      <c r="MVB3" s="21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3"/>
      <c r="MVO3" s="21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3"/>
      <c r="MWB3" s="24"/>
      <c r="MWC3" s="21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3"/>
      <c r="MWQ3" s="24"/>
      <c r="MWR3" s="21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3"/>
      <c r="MXE3" s="21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3"/>
      <c r="MXR3" s="24"/>
      <c r="MXS3" s="21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3"/>
      <c r="MYG3" s="24"/>
      <c r="MYH3" s="21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3"/>
      <c r="MYU3" s="21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3"/>
      <c r="MZH3" s="24"/>
      <c r="MZI3" s="21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3"/>
      <c r="MZW3" s="24"/>
      <c r="MZX3" s="21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3"/>
      <c r="NAK3" s="21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3"/>
      <c r="NAX3" s="24"/>
      <c r="NAY3" s="21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3"/>
      <c r="NBM3" s="24"/>
      <c r="NBN3" s="21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3"/>
      <c r="NCA3" s="21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3"/>
      <c r="NCN3" s="24"/>
      <c r="NCO3" s="21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3"/>
      <c r="NDC3" s="24"/>
      <c r="NDD3" s="21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3"/>
      <c r="NDQ3" s="21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3"/>
      <c r="NED3" s="24"/>
      <c r="NEE3" s="21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3"/>
      <c r="NES3" s="24"/>
      <c r="NET3" s="21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3"/>
      <c r="NFG3" s="21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3"/>
      <c r="NFT3" s="24"/>
      <c r="NFU3" s="21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3"/>
      <c r="NGI3" s="24"/>
      <c r="NGJ3" s="21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3"/>
      <c r="NGW3" s="21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3"/>
      <c r="NHJ3" s="24"/>
      <c r="NHK3" s="21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3"/>
      <c r="NHY3" s="24"/>
      <c r="NHZ3" s="21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3"/>
      <c r="NIM3" s="21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3"/>
      <c r="NIZ3" s="24"/>
      <c r="NJA3" s="21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3"/>
      <c r="NJO3" s="24"/>
      <c r="NJP3" s="21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3"/>
      <c r="NKC3" s="21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3"/>
      <c r="NKP3" s="24"/>
      <c r="NKQ3" s="21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3"/>
      <c r="NLE3" s="24"/>
      <c r="NLF3" s="21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3"/>
      <c r="NLS3" s="21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3"/>
      <c r="NMF3" s="24"/>
      <c r="NMG3" s="21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3"/>
      <c r="NMU3" s="24"/>
      <c r="NMV3" s="21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3"/>
      <c r="NNI3" s="21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3"/>
      <c r="NNV3" s="24"/>
      <c r="NNW3" s="21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3"/>
      <c r="NOK3" s="24"/>
      <c r="NOL3" s="21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3"/>
      <c r="NOY3" s="21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3"/>
      <c r="NPL3" s="24"/>
      <c r="NPM3" s="21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3"/>
      <c r="NQA3" s="24"/>
      <c r="NQB3" s="21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3"/>
      <c r="NQO3" s="21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3"/>
      <c r="NRB3" s="24"/>
      <c r="NRC3" s="21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3"/>
      <c r="NRQ3" s="24"/>
      <c r="NRR3" s="21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3"/>
      <c r="NSE3" s="21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3"/>
      <c r="NSR3" s="24"/>
      <c r="NSS3" s="21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3"/>
      <c r="NTG3" s="24"/>
      <c r="NTH3" s="21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3"/>
      <c r="NTU3" s="21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3"/>
      <c r="NUH3" s="24"/>
      <c r="NUI3" s="21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3"/>
      <c r="NUW3" s="24"/>
      <c r="NUX3" s="21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3"/>
      <c r="NVK3" s="21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3"/>
      <c r="NVX3" s="24"/>
      <c r="NVY3" s="21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3"/>
      <c r="NWM3" s="24"/>
      <c r="NWN3" s="21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3"/>
      <c r="NXA3" s="21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3"/>
      <c r="NXN3" s="24"/>
      <c r="NXO3" s="21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3"/>
      <c r="NYC3" s="24"/>
      <c r="NYD3" s="21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3"/>
      <c r="NYQ3" s="21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3"/>
      <c r="NZD3" s="24"/>
      <c r="NZE3" s="21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3"/>
      <c r="NZS3" s="24"/>
      <c r="NZT3" s="21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3"/>
      <c r="OAG3" s="21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3"/>
      <c r="OAT3" s="24"/>
      <c r="OAU3" s="21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3"/>
      <c r="OBI3" s="24"/>
      <c r="OBJ3" s="21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3"/>
      <c r="OBW3" s="21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3"/>
      <c r="OCJ3" s="24"/>
      <c r="OCK3" s="21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3"/>
      <c r="OCY3" s="24"/>
      <c r="OCZ3" s="21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3"/>
      <c r="ODM3" s="21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3"/>
      <c r="ODZ3" s="24"/>
      <c r="OEA3" s="21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3"/>
      <c r="OEO3" s="24"/>
      <c r="OEP3" s="21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3"/>
      <c r="OFC3" s="21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3"/>
      <c r="OFP3" s="24"/>
      <c r="OFQ3" s="21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3"/>
      <c r="OGE3" s="24"/>
      <c r="OGF3" s="21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3"/>
      <c r="OGS3" s="21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3"/>
      <c r="OHF3" s="24"/>
      <c r="OHG3" s="21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3"/>
      <c r="OHU3" s="24"/>
      <c r="OHV3" s="21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3"/>
      <c r="OII3" s="21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3"/>
      <c r="OIV3" s="24"/>
      <c r="OIW3" s="21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3"/>
      <c r="OJK3" s="24"/>
      <c r="OJL3" s="21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3"/>
      <c r="OJY3" s="21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3"/>
      <c r="OKL3" s="24"/>
      <c r="OKM3" s="21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3"/>
      <c r="OLA3" s="24"/>
      <c r="OLB3" s="21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3"/>
      <c r="OLO3" s="21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3"/>
      <c r="OMB3" s="24"/>
      <c r="OMC3" s="21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3"/>
      <c r="OMQ3" s="24"/>
      <c r="OMR3" s="21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3"/>
      <c r="ONE3" s="21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3"/>
      <c r="ONR3" s="24"/>
      <c r="ONS3" s="21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3"/>
      <c r="OOG3" s="24"/>
      <c r="OOH3" s="21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3"/>
      <c r="OOU3" s="21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3"/>
      <c r="OPH3" s="24"/>
      <c r="OPI3" s="21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3"/>
      <c r="OPW3" s="24"/>
      <c r="OPX3" s="21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3"/>
      <c r="OQK3" s="21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3"/>
      <c r="OQX3" s="24"/>
      <c r="OQY3" s="21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3"/>
      <c r="ORM3" s="24"/>
      <c r="ORN3" s="21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3"/>
      <c r="OSA3" s="21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3"/>
      <c r="OSN3" s="24"/>
      <c r="OSO3" s="21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3"/>
      <c r="OTC3" s="24"/>
      <c r="OTD3" s="21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3"/>
      <c r="OTQ3" s="21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3"/>
      <c r="OUD3" s="24"/>
      <c r="OUE3" s="21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3"/>
      <c r="OUS3" s="24"/>
      <c r="OUT3" s="21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3"/>
      <c r="OVG3" s="21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3"/>
      <c r="OVT3" s="24"/>
      <c r="OVU3" s="21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3"/>
      <c r="OWI3" s="24"/>
      <c r="OWJ3" s="21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3"/>
      <c r="OWW3" s="21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3"/>
      <c r="OXJ3" s="24"/>
      <c r="OXK3" s="21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3"/>
      <c r="OXY3" s="24"/>
      <c r="OXZ3" s="21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3"/>
      <c r="OYM3" s="21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3"/>
      <c r="OYZ3" s="24"/>
      <c r="OZA3" s="21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3"/>
      <c r="OZO3" s="24"/>
      <c r="OZP3" s="21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3"/>
      <c r="PAC3" s="21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3"/>
      <c r="PAP3" s="24"/>
      <c r="PAQ3" s="21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3"/>
      <c r="PBE3" s="24"/>
      <c r="PBF3" s="21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3"/>
      <c r="PBS3" s="21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3"/>
      <c r="PCF3" s="24"/>
      <c r="PCG3" s="21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3"/>
      <c r="PCU3" s="24"/>
      <c r="PCV3" s="21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3"/>
      <c r="PDI3" s="21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3"/>
      <c r="PDV3" s="24"/>
      <c r="PDW3" s="21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3"/>
      <c r="PEK3" s="24"/>
      <c r="PEL3" s="21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3"/>
      <c r="PEY3" s="21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3"/>
      <c r="PFL3" s="24"/>
      <c r="PFM3" s="21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3"/>
      <c r="PGA3" s="24"/>
      <c r="PGB3" s="21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3"/>
      <c r="PGO3" s="21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3"/>
      <c r="PHB3" s="24"/>
      <c r="PHC3" s="21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3"/>
      <c r="PHQ3" s="24"/>
      <c r="PHR3" s="21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3"/>
      <c r="PIE3" s="21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3"/>
      <c r="PIR3" s="24"/>
      <c r="PIS3" s="21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3"/>
      <c r="PJG3" s="24"/>
      <c r="PJH3" s="21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3"/>
      <c r="PJU3" s="21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3"/>
      <c r="PKH3" s="24"/>
      <c r="PKI3" s="21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3"/>
      <c r="PKW3" s="24"/>
      <c r="PKX3" s="21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3"/>
      <c r="PLK3" s="21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3"/>
      <c r="PLX3" s="24"/>
      <c r="PLY3" s="21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3"/>
      <c r="PMM3" s="24"/>
      <c r="PMN3" s="21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3"/>
      <c r="PNA3" s="21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3"/>
      <c r="PNN3" s="24"/>
      <c r="PNO3" s="21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3"/>
      <c r="POC3" s="24"/>
      <c r="POD3" s="21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3"/>
      <c r="POQ3" s="21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3"/>
      <c r="PPD3" s="24"/>
      <c r="PPE3" s="21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3"/>
      <c r="PPS3" s="24"/>
      <c r="PPT3" s="21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3"/>
      <c r="PQG3" s="21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3"/>
      <c r="PQT3" s="24"/>
      <c r="PQU3" s="21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3"/>
      <c r="PRI3" s="24"/>
      <c r="PRJ3" s="21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3"/>
      <c r="PRW3" s="21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3"/>
      <c r="PSJ3" s="24"/>
      <c r="PSK3" s="21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3"/>
      <c r="PSY3" s="24"/>
      <c r="PSZ3" s="21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3"/>
      <c r="PTM3" s="21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3"/>
      <c r="PTZ3" s="24"/>
      <c r="PUA3" s="21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3"/>
      <c r="PUO3" s="24"/>
      <c r="PUP3" s="21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3"/>
      <c r="PVC3" s="21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3"/>
      <c r="PVP3" s="24"/>
      <c r="PVQ3" s="21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3"/>
      <c r="PWE3" s="24"/>
      <c r="PWF3" s="21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3"/>
      <c r="PWS3" s="21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3"/>
      <c r="PXF3" s="24"/>
      <c r="PXG3" s="21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3"/>
      <c r="PXU3" s="24"/>
      <c r="PXV3" s="21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3"/>
      <c r="PYI3" s="21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3"/>
      <c r="PYV3" s="24"/>
      <c r="PYW3" s="21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3"/>
      <c r="PZK3" s="24"/>
      <c r="PZL3" s="21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3"/>
      <c r="PZY3" s="21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3"/>
      <c r="QAL3" s="24"/>
      <c r="QAM3" s="21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3"/>
      <c r="QBA3" s="24"/>
      <c r="QBB3" s="21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3"/>
      <c r="QBO3" s="21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3"/>
      <c r="QCB3" s="24"/>
      <c r="QCC3" s="21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3"/>
      <c r="QCQ3" s="24"/>
      <c r="QCR3" s="21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3"/>
      <c r="QDE3" s="21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3"/>
      <c r="QDR3" s="24"/>
      <c r="QDS3" s="21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3"/>
      <c r="QEG3" s="24"/>
      <c r="QEH3" s="21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3"/>
      <c r="QEU3" s="21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3"/>
      <c r="QFH3" s="24"/>
      <c r="QFI3" s="21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3"/>
      <c r="QFW3" s="24"/>
      <c r="QFX3" s="21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3"/>
      <c r="QGK3" s="21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3"/>
      <c r="QGX3" s="24"/>
      <c r="QGY3" s="21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3"/>
      <c r="QHM3" s="24"/>
      <c r="QHN3" s="21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3"/>
      <c r="QIA3" s="21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3"/>
      <c r="QIN3" s="24"/>
      <c r="QIO3" s="21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3"/>
      <c r="QJC3" s="24"/>
      <c r="QJD3" s="21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3"/>
      <c r="QJQ3" s="21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3"/>
      <c r="QKD3" s="24"/>
      <c r="QKE3" s="21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3"/>
      <c r="QKS3" s="24"/>
      <c r="QKT3" s="21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3"/>
      <c r="QLG3" s="21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3"/>
      <c r="QLT3" s="24"/>
      <c r="QLU3" s="21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3"/>
      <c r="QMI3" s="24"/>
      <c r="QMJ3" s="21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3"/>
      <c r="QMW3" s="21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3"/>
      <c r="QNJ3" s="24"/>
      <c r="QNK3" s="21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3"/>
      <c r="QNY3" s="24"/>
      <c r="QNZ3" s="21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3"/>
      <c r="QOM3" s="21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3"/>
      <c r="QOZ3" s="24"/>
      <c r="QPA3" s="21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3"/>
      <c r="QPO3" s="24"/>
      <c r="QPP3" s="21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3"/>
      <c r="QQC3" s="21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3"/>
      <c r="QQP3" s="24"/>
      <c r="QQQ3" s="21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3"/>
      <c r="QRE3" s="24"/>
      <c r="QRF3" s="21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3"/>
      <c r="QRS3" s="21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3"/>
      <c r="QSF3" s="24"/>
      <c r="QSG3" s="21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3"/>
      <c r="QSU3" s="24"/>
      <c r="QSV3" s="21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3"/>
      <c r="QTI3" s="21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3"/>
      <c r="QTV3" s="24"/>
      <c r="QTW3" s="21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3"/>
      <c r="QUK3" s="24"/>
      <c r="QUL3" s="21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3"/>
      <c r="QUY3" s="21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3"/>
      <c r="QVL3" s="24"/>
      <c r="QVM3" s="21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3"/>
      <c r="QWA3" s="24"/>
      <c r="QWB3" s="21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3"/>
      <c r="QWO3" s="21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3"/>
      <c r="QXB3" s="24"/>
      <c r="QXC3" s="21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3"/>
      <c r="QXQ3" s="24"/>
      <c r="QXR3" s="21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3"/>
      <c r="QYE3" s="21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3"/>
      <c r="QYR3" s="24"/>
      <c r="QYS3" s="21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3"/>
      <c r="QZG3" s="24"/>
      <c r="QZH3" s="21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3"/>
      <c r="QZU3" s="21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3"/>
      <c r="RAH3" s="24"/>
      <c r="RAI3" s="21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3"/>
      <c r="RAW3" s="24"/>
      <c r="RAX3" s="21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3"/>
      <c r="RBK3" s="21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3"/>
      <c r="RBX3" s="24"/>
      <c r="RBY3" s="21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3"/>
      <c r="RCM3" s="24"/>
      <c r="RCN3" s="21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3"/>
      <c r="RDA3" s="21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3"/>
      <c r="RDN3" s="24"/>
      <c r="RDO3" s="21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3"/>
      <c r="REC3" s="24"/>
      <c r="RED3" s="21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3"/>
      <c r="REQ3" s="21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3"/>
      <c r="RFD3" s="24"/>
      <c r="RFE3" s="21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3"/>
      <c r="RFS3" s="24"/>
      <c r="RFT3" s="21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3"/>
      <c r="RGG3" s="21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3"/>
      <c r="RGT3" s="24"/>
      <c r="RGU3" s="21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3"/>
      <c r="RHI3" s="24"/>
      <c r="RHJ3" s="21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3"/>
      <c r="RHW3" s="21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3"/>
      <c r="RIJ3" s="24"/>
      <c r="RIK3" s="21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3"/>
      <c r="RIY3" s="24"/>
      <c r="RIZ3" s="21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3"/>
      <c r="RJM3" s="21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3"/>
      <c r="RJZ3" s="24"/>
      <c r="RKA3" s="21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3"/>
      <c r="RKO3" s="24"/>
      <c r="RKP3" s="21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3"/>
      <c r="RLC3" s="21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3"/>
      <c r="RLP3" s="24"/>
      <c r="RLQ3" s="21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3"/>
      <c r="RME3" s="24"/>
      <c r="RMF3" s="21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3"/>
      <c r="RMS3" s="21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3"/>
      <c r="RNF3" s="24"/>
      <c r="RNG3" s="21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3"/>
      <c r="RNU3" s="24"/>
      <c r="RNV3" s="21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3"/>
      <c r="ROI3" s="21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3"/>
      <c r="ROV3" s="24"/>
      <c r="ROW3" s="21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3"/>
      <c r="RPK3" s="24"/>
      <c r="RPL3" s="21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3"/>
      <c r="RPY3" s="21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3"/>
      <c r="RQL3" s="24"/>
      <c r="RQM3" s="21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3"/>
      <c r="RRA3" s="24"/>
      <c r="RRB3" s="21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3"/>
      <c r="RRO3" s="21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3"/>
      <c r="RSB3" s="24"/>
      <c r="RSC3" s="21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3"/>
      <c r="RSQ3" s="24"/>
      <c r="RSR3" s="21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3"/>
      <c r="RTE3" s="21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3"/>
      <c r="RTR3" s="24"/>
      <c r="RTS3" s="21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3"/>
      <c r="RUG3" s="24"/>
      <c r="RUH3" s="21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3"/>
      <c r="RUU3" s="21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3"/>
      <c r="RVH3" s="24"/>
      <c r="RVI3" s="21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3"/>
      <c r="RVW3" s="24"/>
      <c r="RVX3" s="21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3"/>
      <c r="RWK3" s="21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3"/>
      <c r="RWX3" s="24"/>
      <c r="RWY3" s="21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3"/>
      <c r="RXM3" s="24"/>
      <c r="RXN3" s="21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3"/>
      <c r="RYA3" s="21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3"/>
      <c r="RYN3" s="24"/>
      <c r="RYO3" s="21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3"/>
      <c r="RZC3" s="24"/>
      <c r="RZD3" s="21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3"/>
      <c r="RZQ3" s="21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3"/>
      <c r="SAD3" s="24"/>
      <c r="SAE3" s="21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3"/>
      <c r="SAS3" s="24"/>
      <c r="SAT3" s="21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3"/>
      <c r="SBG3" s="21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3"/>
      <c r="SBT3" s="24"/>
      <c r="SBU3" s="21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3"/>
      <c r="SCI3" s="24"/>
      <c r="SCJ3" s="21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3"/>
      <c r="SCW3" s="21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3"/>
      <c r="SDJ3" s="24"/>
      <c r="SDK3" s="21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3"/>
      <c r="SDY3" s="24"/>
      <c r="SDZ3" s="21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3"/>
      <c r="SEM3" s="21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3"/>
      <c r="SEZ3" s="24"/>
      <c r="SFA3" s="21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3"/>
      <c r="SFO3" s="24"/>
      <c r="SFP3" s="21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3"/>
      <c r="SGC3" s="21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3"/>
      <c r="SGP3" s="24"/>
      <c r="SGQ3" s="21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3"/>
      <c r="SHE3" s="24"/>
      <c r="SHF3" s="21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3"/>
      <c r="SHS3" s="21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3"/>
      <c r="SIF3" s="24"/>
      <c r="SIG3" s="21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3"/>
      <c r="SIU3" s="24"/>
      <c r="SIV3" s="21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3"/>
      <c r="SJI3" s="21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3"/>
      <c r="SJV3" s="24"/>
      <c r="SJW3" s="21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3"/>
      <c r="SKK3" s="24"/>
      <c r="SKL3" s="21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3"/>
      <c r="SKY3" s="21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3"/>
      <c r="SLL3" s="24"/>
      <c r="SLM3" s="21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3"/>
      <c r="SMA3" s="24"/>
      <c r="SMB3" s="21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3"/>
      <c r="SMO3" s="21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3"/>
      <c r="SNB3" s="24"/>
      <c r="SNC3" s="21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3"/>
      <c r="SNQ3" s="24"/>
      <c r="SNR3" s="21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3"/>
      <c r="SOE3" s="21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3"/>
      <c r="SOR3" s="24"/>
      <c r="SOS3" s="21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3"/>
      <c r="SPG3" s="24"/>
      <c r="SPH3" s="21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3"/>
      <c r="SPU3" s="21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3"/>
      <c r="SQH3" s="24"/>
      <c r="SQI3" s="21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3"/>
      <c r="SQW3" s="24"/>
      <c r="SQX3" s="21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3"/>
      <c r="SRK3" s="21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3"/>
      <c r="SRX3" s="24"/>
      <c r="SRY3" s="21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3"/>
      <c r="SSM3" s="24"/>
      <c r="SSN3" s="21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3"/>
      <c r="STA3" s="21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3"/>
      <c r="STN3" s="24"/>
      <c r="STO3" s="21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3"/>
      <c r="SUC3" s="24"/>
      <c r="SUD3" s="21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3"/>
      <c r="SUQ3" s="21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3"/>
      <c r="SVD3" s="24"/>
      <c r="SVE3" s="21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3"/>
      <c r="SVS3" s="24"/>
      <c r="SVT3" s="21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3"/>
      <c r="SWG3" s="21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3"/>
      <c r="SWT3" s="24"/>
      <c r="SWU3" s="21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3"/>
      <c r="SXI3" s="24"/>
      <c r="SXJ3" s="21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3"/>
      <c r="SXW3" s="21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3"/>
      <c r="SYJ3" s="24"/>
      <c r="SYK3" s="21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3"/>
      <c r="SYY3" s="24"/>
      <c r="SYZ3" s="21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3"/>
      <c r="SZM3" s="21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3"/>
      <c r="SZZ3" s="24"/>
      <c r="TAA3" s="21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3"/>
      <c r="TAO3" s="24"/>
      <c r="TAP3" s="21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3"/>
      <c r="TBC3" s="21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3"/>
      <c r="TBP3" s="24"/>
      <c r="TBQ3" s="21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3"/>
      <c r="TCE3" s="24"/>
      <c r="TCF3" s="21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3"/>
      <c r="TCS3" s="21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3"/>
      <c r="TDF3" s="24"/>
      <c r="TDG3" s="21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3"/>
      <c r="TDU3" s="24"/>
      <c r="TDV3" s="21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3"/>
      <c r="TEI3" s="21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3"/>
      <c r="TEV3" s="24"/>
      <c r="TEW3" s="21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3"/>
      <c r="TFK3" s="24"/>
      <c r="TFL3" s="21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3"/>
      <c r="TFY3" s="21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3"/>
      <c r="TGL3" s="24"/>
      <c r="TGM3" s="21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3"/>
      <c r="THA3" s="24"/>
      <c r="THB3" s="21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3"/>
      <c r="THO3" s="21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3"/>
      <c r="TIB3" s="24"/>
      <c r="TIC3" s="21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3"/>
      <c r="TIQ3" s="24"/>
      <c r="TIR3" s="21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3"/>
      <c r="TJE3" s="21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3"/>
      <c r="TJR3" s="24"/>
      <c r="TJS3" s="21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3"/>
      <c r="TKG3" s="24"/>
      <c r="TKH3" s="21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3"/>
      <c r="TKU3" s="21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3"/>
      <c r="TLH3" s="24"/>
      <c r="TLI3" s="21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3"/>
      <c r="TLW3" s="24"/>
      <c r="TLX3" s="21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3"/>
      <c r="TMK3" s="21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3"/>
      <c r="TMX3" s="24"/>
      <c r="TMY3" s="21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3"/>
      <c r="TNM3" s="24"/>
      <c r="TNN3" s="21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3"/>
      <c r="TOA3" s="21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3"/>
      <c r="TON3" s="24"/>
      <c r="TOO3" s="21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3"/>
      <c r="TPC3" s="24"/>
      <c r="TPD3" s="21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3"/>
      <c r="TPQ3" s="21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3"/>
      <c r="TQD3" s="24"/>
      <c r="TQE3" s="21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3"/>
      <c r="TQS3" s="24"/>
      <c r="TQT3" s="21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3"/>
      <c r="TRG3" s="21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3"/>
      <c r="TRT3" s="24"/>
      <c r="TRU3" s="21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3"/>
      <c r="TSI3" s="24"/>
      <c r="TSJ3" s="21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3"/>
      <c r="TSW3" s="21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3"/>
      <c r="TTJ3" s="24"/>
      <c r="TTK3" s="21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3"/>
      <c r="TTY3" s="24"/>
      <c r="TTZ3" s="21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3"/>
      <c r="TUM3" s="21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3"/>
      <c r="TUZ3" s="24"/>
      <c r="TVA3" s="21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3"/>
      <c r="TVO3" s="24"/>
      <c r="TVP3" s="21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3"/>
      <c r="TWC3" s="21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3"/>
      <c r="TWP3" s="24"/>
      <c r="TWQ3" s="21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3"/>
      <c r="TXE3" s="24"/>
      <c r="TXF3" s="21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3"/>
      <c r="TXS3" s="21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3"/>
      <c r="TYF3" s="24"/>
      <c r="TYG3" s="21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3"/>
      <c r="TYU3" s="24"/>
      <c r="TYV3" s="21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3"/>
      <c r="TZI3" s="21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3"/>
      <c r="TZV3" s="24"/>
      <c r="TZW3" s="21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3"/>
      <c r="UAK3" s="24"/>
      <c r="UAL3" s="21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3"/>
      <c r="UAY3" s="21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3"/>
      <c r="UBL3" s="24"/>
      <c r="UBM3" s="21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3"/>
      <c r="UCA3" s="24"/>
      <c r="UCB3" s="21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3"/>
      <c r="UCO3" s="21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3"/>
      <c r="UDB3" s="24"/>
      <c r="UDC3" s="21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3"/>
      <c r="UDQ3" s="24"/>
      <c r="UDR3" s="21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3"/>
      <c r="UEE3" s="21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3"/>
      <c r="UER3" s="24"/>
      <c r="UES3" s="21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3"/>
      <c r="UFG3" s="24"/>
      <c r="UFH3" s="21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3"/>
      <c r="UFU3" s="21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3"/>
      <c r="UGH3" s="24"/>
      <c r="UGI3" s="21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3"/>
      <c r="UGW3" s="24"/>
      <c r="UGX3" s="21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3"/>
      <c r="UHK3" s="21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3"/>
      <c r="UHX3" s="24"/>
      <c r="UHY3" s="21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3"/>
      <c r="UIM3" s="24"/>
      <c r="UIN3" s="21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3"/>
      <c r="UJA3" s="21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3"/>
      <c r="UJN3" s="24"/>
      <c r="UJO3" s="21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3"/>
      <c r="UKC3" s="24"/>
      <c r="UKD3" s="21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3"/>
      <c r="UKQ3" s="21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3"/>
      <c r="ULD3" s="24"/>
      <c r="ULE3" s="21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3"/>
      <c r="ULS3" s="24"/>
      <c r="ULT3" s="21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3"/>
      <c r="UMG3" s="21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3"/>
      <c r="UMT3" s="24"/>
      <c r="UMU3" s="21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3"/>
      <c r="UNI3" s="24"/>
      <c r="UNJ3" s="21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3"/>
      <c r="UNW3" s="21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3"/>
      <c r="UOJ3" s="24"/>
      <c r="UOK3" s="21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3"/>
      <c r="UOY3" s="24"/>
      <c r="UOZ3" s="21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3"/>
      <c r="UPM3" s="21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3"/>
      <c r="UPZ3" s="24"/>
      <c r="UQA3" s="21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3"/>
      <c r="UQO3" s="24"/>
      <c r="UQP3" s="21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3"/>
      <c r="URC3" s="21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3"/>
      <c r="URP3" s="24"/>
      <c r="URQ3" s="21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3"/>
      <c r="USE3" s="24"/>
      <c r="USF3" s="21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3"/>
      <c r="USS3" s="21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3"/>
      <c r="UTF3" s="24"/>
      <c r="UTG3" s="21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3"/>
      <c r="UTU3" s="24"/>
      <c r="UTV3" s="21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3"/>
      <c r="UUI3" s="21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3"/>
      <c r="UUV3" s="24"/>
      <c r="UUW3" s="21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3"/>
      <c r="UVK3" s="24"/>
      <c r="UVL3" s="21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3"/>
      <c r="UVY3" s="21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3"/>
      <c r="UWL3" s="24"/>
      <c r="UWM3" s="21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3"/>
      <c r="UXA3" s="24"/>
      <c r="UXB3" s="21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3"/>
      <c r="UXO3" s="21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3"/>
      <c r="UYB3" s="24"/>
      <c r="UYC3" s="21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3"/>
      <c r="UYQ3" s="24"/>
      <c r="UYR3" s="21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3"/>
      <c r="UZE3" s="21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3"/>
      <c r="UZR3" s="24"/>
      <c r="UZS3" s="21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3"/>
      <c r="VAG3" s="24"/>
      <c r="VAH3" s="21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3"/>
      <c r="VAU3" s="21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3"/>
      <c r="VBH3" s="24"/>
      <c r="VBI3" s="21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3"/>
      <c r="VBW3" s="24"/>
      <c r="VBX3" s="21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3"/>
      <c r="VCK3" s="21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3"/>
      <c r="VCX3" s="24"/>
      <c r="VCY3" s="21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3"/>
      <c r="VDM3" s="24"/>
      <c r="VDN3" s="21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3"/>
      <c r="VEA3" s="21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3"/>
      <c r="VEN3" s="24"/>
      <c r="VEO3" s="21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3"/>
      <c r="VFC3" s="24"/>
      <c r="VFD3" s="21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3"/>
      <c r="VFQ3" s="21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3"/>
      <c r="VGD3" s="24"/>
      <c r="VGE3" s="21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3"/>
      <c r="VGS3" s="24"/>
      <c r="VGT3" s="21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3"/>
      <c r="VHG3" s="21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3"/>
      <c r="VHT3" s="24"/>
      <c r="VHU3" s="21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3"/>
      <c r="VII3" s="24"/>
      <c r="VIJ3" s="21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3"/>
      <c r="VIW3" s="21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3"/>
      <c r="VJJ3" s="24"/>
      <c r="VJK3" s="21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3"/>
      <c r="VJY3" s="24"/>
      <c r="VJZ3" s="21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3"/>
      <c r="VKM3" s="21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3"/>
      <c r="VKZ3" s="24"/>
      <c r="VLA3" s="21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3"/>
      <c r="VLO3" s="24"/>
      <c r="VLP3" s="21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3"/>
      <c r="VMC3" s="21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3"/>
      <c r="VMP3" s="24"/>
      <c r="VMQ3" s="21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3"/>
      <c r="VNE3" s="24"/>
      <c r="VNF3" s="21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3"/>
      <c r="VNS3" s="21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3"/>
      <c r="VOF3" s="24"/>
      <c r="VOG3" s="21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3"/>
      <c r="VOU3" s="24"/>
      <c r="VOV3" s="21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3"/>
      <c r="VPI3" s="21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3"/>
      <c r="VPV3" s="24"/>
      <c r="VPW3" s="21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3"/>
      <c r="VQK3" s="24"/>
      <c r="VQL3" s="21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3"/>
      <c r="VQY3" s="21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3"/>
      <c r="VRL3" s="24"/>
      <c r="VRM3" s="21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3"/>
      <c r="VSA3" s="24"/>
      <c r="VSB3" s="21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3"/>
      <c r="VSO3" s="21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3"/>
      <c r="VTB3" s="24"/>
      <c r="VTC3" s="21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3"/>
      <c r="VTQ3" s="24"/>
      <c r="VTR3" s="21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3"/>
      <c r="VUE3" s="21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3"/>
      <c r="VUR3" s="24"/>
      <c r="VUS3" s="21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3"/>
      <c r="VVG3" s="24"/>
      <c r="VVH3" s="21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3"/>
      <c r="VVU3" s="21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3"/>
      <c r="VWH3" s="24"/>
      <c r="VWI3" s="21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3"/>
      <c r="VWW3" s="24"/>
      <c r="VWX3" s="21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3"/>
      <c r="VXK3" s="21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3"/>
      <c r="VXX3" s="24"/>
      <c r="VXY3" s="21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3"/>
      <c r="VYM3" s="24"/>
      <c r="VYN3" s="21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3"/>
      <c r="VZA3" s="21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3"/>
      <c r="VZN3" s="24"/>
      <c r="VZO3" s="21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3"/>
      <c r="WAC3" s="24"/>
      <c r="WAD3" s="21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3"/>
      <c r="WAQ3" s="21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3"/>
      <c r="WBD3" s="24"/>
      <c r="WBE3" s="21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3"/>
      <c r="WBS3" s="24"/>
      <c r="WBT3" s="21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3"/>
      <c r="WCG3" s="21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3"/>
      <c r="WCT3" s="24"/>
      <c r="WCU3" s="21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3"/>
      <c r="WDI3" s="24"/>
      <c r="WDJ3" s="21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3"/>
      <c r="WDW3" s="21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3"/>
      <c r="WEJ3" s="24"/>
      <c r="WEK3" s="21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3"/>
      <c r="WEY3" s="24"/>
      <c r="WEZ3" s="21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3"/>
      <c r="WFM3" s="21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3"/>
      <c r="WFZ3" s="24"/>
      <c r="WGA3" s="21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3"/>
      <c r="WGO3" s="24"/>
      <c r="WGP3" s="21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3"/>
      <c r="WHC3" s="21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3"/>
      <c r="WHP3" s="24"/>
      <c r="WHQ3" s="21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3"/>
      <c r="WIE3" s="24"/>
      <c r="WIF3" s="21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3"/>
      <c r="WIS3" s="21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3"/>
      <c r="WJF3" s="24"/>
      <c r="WJG3" s="21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3"/>
      <c r="WJU3" s="24"/>
      <c r="WJV3" s="21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3"/>
      <c r="WKI3" s="21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3"/>
      <c r="WKV3" s="24"/>
      <c r="WKW3" s="21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3"/>
      <c r="WLK3" s="24"/>
      <c r="WLL3" s="21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3"/>
      <c r="WLY3" s="21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3"/>
      <c r="WML3" s="24"/>
      <c r="WMM3" s="21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3"/>
      <c r="WNA3" s="24"/>
      <c r="WNB3" s="21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3"/>
      <c r="WNO3" s="21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3"/>
      <c r="WOB3" s="24"/>
      <c r="WOC3" s="21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3"/>
      <c r="WOQ3" s="24"/>
      <c r="WOR3" s="21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3"/>
      <c r="WPE3" s="21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3"/>
      <c r="WPR3" s="24"/>
      <c r="WPS3" s="21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3"/>
      <c r="WQG3" s="24"/>
      <c r="WQH3" s="21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3"/>
      <c r="WQU3" s="21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3"/>
      <c r="WRH3" s="24"/>
      <c r="WRI3" s="21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3"/>
      <c r="WRW3" s="24"/>
      <c r="WRX3" s="21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3"/>
      <c r="WSK3" s="21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3"/>
      <c r="WSX3" s="24"/>
      <c r="WSY3" s="21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3"/>
      <c r="WTM3" s="24"/>
      <c r="WTN3" s="21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3"/>
      <c r="WUA3" s="21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3"/>
      <c r="WUN3" s="24"/>
      <c r="WUO3" s="21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3"/>
      <c r="WVC3" s="24"/>
      <c r="WVD3" s="21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3"/>
      <c r="WVQ3" s="21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3"/>
      <c r="WWD3" s="24"/>
      <c r="WWE3" s="21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3"/>
      <c r="WWS3" s="24"/>
      <c r="WWT3" s="21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3"/>
      <c r="WXG3" s="21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3"/>
      <c r="WXT3" s="24"/>
      <c r="WXU3" s="21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3"/>
      <c r="WYI3" s="24"/>
      <c r="WYJ3" s="21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3"/>
      <c r="WYW3" s="21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3"/>
      <c r="WZJ3" s="24"/>
      <c r="WZK3" s="21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3"/>
      <c r="WZY3" s="24"/>
      <c r="WZZ3" s="21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3"/>
      <c r="XAM3" s="21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3"/>
      <c r="XAZ3" s="24"/>
      <c r="XBA3" s="21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3"/>
      <c r="XBO3" s="24"/>
      <c r="XBP3" s="21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3"/>
      <c r="XCC3" s="21"/>
      <c r="XCD3" s="22"/>
      <c r="XCE3" s="22"/>
      <c r="XCF3" s="22"/>
    </row>
    <row r="4" spans="1:16308" s="26" customFormat="1" ht="18.75" customHeight="1" x14ac:dyDescent="0.35">
      <c r="A4" s="10" t="s">
        <v>19</v>
      </c>
      <c r="B4" s="7">
        <f>MDBF!D3</f>
        <v>4234</v>
      </c>
      <c r="C4" s="7">
        <f>MDBF!E3</f>
        <v>3695</v>
      </c>
      <c r="D4" s="7">
        <f>MDBF!F3</f>
        <v>3126</v>
      </c>
      <c r="E4" s="7">
        <f>MDBF!G3</f>
        <v>2621</v>
      </c>
      <c r="F4" s="7">
        <f>MDBF!H3</f>
        <v>2044</v>
      </c>
      <c r="G4" s="7">
        <f>MDBF!I3</f>
        <v>1625</v>
      </c>
      <c r="H4" s="7">
        <f>MDBF!J3</f>
        <v>937</v>
      </c>
      <c r="I4" s="7">
        <f>MDBF!K3</f>
        <v>546</v>
      </c>
      <c r="J4" s="7">
        <f>MDBF!L3</f>
        <v>388</v>
      </c>
      <c r="K4" s="7">
        <f>MDBF!M3</f>
        <v>254</v>
      </c>
      <c r="L4" s="7">
        <f>MDBF!N3</f>
        <v>82</v>
      </c>
      <c r="M4" s="7">
        <f>MDBF!O3</f>
        <v>0</v>
      </c>
      <c r="N4" s="13"/>
      <c r="O4" s="10" t="s">
        <v>19</v>
      </c>
      <c r="P4" s="33">
        <f t="shared" ref="P4:P8" si="4">SUM(Q4:AB4)</f>
        <v>951</v>
      </c>
      <c r="Q4" s="33">
        <f>MDBF!Q3</f>
        <v>294</v>
      </c>
      <c r="R4" s="33">
        <f>MDBF!R3</f>
        <v>318</v>
      </c>
      <c r="S4" s="33">
        <f>MDBF!S3</f>
        <v>187</v>
      </c>
      <c r="T4" s="33">
        <f>MDBF!T3</f>
        <v>81</v>
      </c>
      <c r="U4" s="33">
        <f>MDBF!U3</f>
        <v>51</v>
      </c>
      <c r="V4" s="33">
        <f>MDBF!V3</f>
        <v>20</v>
      </c>
      <c r="W4" s="33">
        <f>MDBF!W3</f>
        <v>0</v>
      </c>
      <c r="X4" s="33">
        <f>MDBF!X3</f>
        <v>0</v>
      </c>
      <c r="Y4" s="33">
        <f>MDBF!Y3</f>
        <v>0</v>
      </c>
      <c r="Z4" s="33">
        <f>MDBF!Z3</f>
        <v>0</v>
      </c>
      <c r="AA4" s="33">
        <f>MDBF!AA3</f>
        <v>0</v>
      </c>
      <c r="AB4" s="33">
        <f>MDBF!AB3</f>
        <v>0</v>
      </c>
      <c r="AC4" s="13"/>
      <c r="AD4" s="10" t="s">
        <v>19</v>
      </c>
      <c r="AE4" s="7">
        <f>MDBF!AD3</f>
        <v>29</v>
      </c>
      <c r="AF4" s="7">
        <f>MDBF!AE3</f>
        <v>28</v>
      </c>
      <c r="AG4" s="7">
        <f>MDBF!AF3</f>
        <v>27</v>
      </c>
      <c r="AH4" s="7">
        <f>MDBF!AG3</f>
        <v>25</v>
      </c>
      <c r="AI4" s="7">
        <f>MDBF!AH3</f>
        <v>22</v>
      </c>
      <c r="AJ4" s="7">
        <f>MDBF!AI3</f>
        <v>22</v>
      </c>
      <c r="AK4" s="7">
        <f>MDBF!AJ3</f>
        <v>11</v>
      </c>
      <c r="AL4" s="7">
        <f>MDBF!AK3</f>
        <v>6</v>
      </c>
      <c r="AM4" s="7">
        <f>MDBF!AL3</f>
        <v>5</v>
      </c>
      <c r="AN4" s="7">
        <f>MDBF!AM3</f>
        <v>4</v>
      </c>
      <c r="AO4" s="7">
        <f>MDBF!AN3</f>
        <v>2</v>
      </c>
      <c r="AP4" s="7">
        <f>MDBF!AO3</f>
        <v>0</v>
      </c>
      <c r="AQ4" s="45"/>
      <c r="AR4" s="56">
        <f>MDBF!AQ3</f>
        <v>10</v>
      </c>
      <c r="AS4" s="56">
        <f>MDBF!AR3</f>
        <v>8</v>
      </c>
      <c r="AT4" s="56">
        <f>MDBF!AS3</f>
        <v>15</v>
      </c>
      <c r="AU4" s="16"/>
      <c r="AV4" s="16"/>
      <c r="AW4" s="16"/>
      <c r="AX4" s="14"/>
      <c r="AY4" s="15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4"/>
      <c r="BL4" s="13"/>
      <c r="BM4" s="15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4"/>
      <c r="CA4" s="13"/>
      <c r="CB4" s="15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4"/>
      <c r="CO4" s="15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4"/>
      <c r="DB4" s="13"/>
      <c r="DC4" s="15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4"/>
      <c r="DQ4" s="13"/>
      <c r="DR4" s="15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4"/>
      <c r="EE4" s="15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4"/>
      <c r="ER4" s="13"/>
      <c r="ES4" s="15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4"/>
      <c r="FG4" s="13"/>
      <c r="FH4" s="15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4"/>
      <c r="FU4" s="15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4"/>
      <c r="GH4" s="13"/>
      <c r="GI4" s="15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4"/>
      <c r="GW4" s="13"/>
      <c r="GX4" s="15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4"/>
      <c r="HK4" s="15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4"/>
      <c r="HX4" s="13"/>
      <c r="HY4" s="15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4"/>
      <c r="IM4" s="13"/>
      <c r="IN4" s="15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4"/>
      <c r="JA4" s="15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4"/>
      <c r="JN4" s="13"/>
      <c r="JO4" s="15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4"/>
      <c r="KC4" s="13"/>
      <c r="KD4" s="15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4"/>
      <c r="KQ4" s="15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4"/>
      <c r="LD4" s="13"/>
      <c r="LE4" s="15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4"/>
      <c r="LS4" s="13"/>
      <c r="LT4" s="15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4"/>
      <c r="MG4" s="15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4"/>
      <c r="MT4" s="13"/>
      <c r="MU4" s="15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4"/>
      <c r="NI4" s="13"/>
      <c r="NJ4" s="15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4"/>
      <c r="NW4" s="15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4"/>
      <c r="OJ4" s="13"/>
      <c r="OK4" s="15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4"/>
      <c r="OY4" s="13"/>
      <c r="OZ4" s="15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4"/>
      <c r="PM4" s="15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4"/>
      <c r="PZ4" s="13"/>
      <c r="QA4" s="15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4"/>
      <c r="QO4" s="13"/>
      <c r="QP4" s="15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4"/>
      <c r="RC4" s="15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4"/>
      <c r="RP4" s="13"/>
      <c r="RQ4" s="15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4"/>
      <c r="SE4" s="13"/>
      <c r="SF4" s="15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4"/>
      <c r="SS4" s="15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4"/>
      <c r="TF4" s="13"/>
      <c r="TG4" s="15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4"/>
      <c r="TU4" s="13"/>
      <c r="TV4" s="15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4"/>
      <c r="UI4" s="15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4"/>
      <c r="UV4" s="13"/>
      <c r="UW4" s="15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4"/>
      <c r="VK4" s="13"/>
      <c r="VL4" s="15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4"/>
      <c r="VY4" s="15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4"/>
      <c r="WL4" s="13"/>
      <c r="WM4" s="15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4"/>
      <c r="XA4" s="13"/>
      <c r="XB4" s="15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4"/>
      <c r="XO4" s="15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4"/>
      <c r="YB4" s="13"/>
      <c r="YC4" s="15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4"/>
      <c r="YQ4" s="13"/>
      <c r="YR4" s="15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4"/>
      <c r="ZE4" s="15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4"/>
      <c r="ZR4" s="13"/>
      <c r="ZS4" s="15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4"/>
      <c r="AAG4" s="13"/>
      <c r="AAH4" s="15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4"/>
      <c r="AAU4" s="15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4"/>
      <c r="ABH4" s="13"/>
      <c r="ABI4" s="15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4"/>
      <c r="ABW4" s="13"/>
      <c r="ABX4" s="15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4"/>
      <c r="ACK4" s="15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4"/>
      <c r="ACX4" s="13"/>
      <c r="ACY4" s="15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4"/>
      <c r="ADM4" s="13"/>
      <c r="ADN4" s="15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4"/>
      <c r="AEA4" s="15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4"/>
      <c r="AEN4" s="13"/>
      <c r="AEO4" s="15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4"/>
      <c r="AFC4" s="13"/>
      <c r="AFD4" s="15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4"/>
      <c r="AFQ4" s="15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4"/>
      <c r="AGD4" s="13"/>
      <c r="AGE4" s="15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4"/>
      <c r="AGS4" s="13"/>
      <c r="AGT4" s="15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4"/>
      <c r="AHG4" s="15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4"/>
      <c r="AHT4" s="13"/>
      <c r="AHU4" s="15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4"/>
      <c r="AII4" s="13"/>
      <c r="AIJ4" s="15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4"/>
      <c r="AIW4" s="15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4"/>
      <c r="AJJ4" s="13"/>
      <c r="AJK4" s="15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4"/>
      <c r="AJY4" s="13"/>
      <c r="AJZ4" s="15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4"/>
      <c r="AKM4" s="15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4"/>
      <c r="AKZ4" s="13"/>
      <c r="ALA4" s="15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4"/>
      <c r="ALO4" s="13"/>
      <c r="ALP4" s="15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4"/>
      <c r="AMC4" s="15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4"/>
      <c r="AMP4" s="13"/>
      <c r="AMQ4" s="15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4"/>
      <c r="ANE4" s="13"/>
      <c r="ANF4" s="15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4"/>
      <c r="ANS4" s="15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4"/>
      <c r="AOF4" s="13"/>
      <c r="AOG4" s="15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4"/>
      <c r="AOU4" s="13"/>
      <c r="AOV4" s="15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4"/>
      <c r="API4" s="15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4"/>
      <c r="APV4" s="13"/>
      <c r="APW4" s="15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4"/>
      <c r="AQK4" s="13"/>
      <c r="AQL4" s="15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4"/>
      <c r="AQY4" s="15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4"/>
      <c r="ARL4" s="13"/>
      <c r="ARM4" s="15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4"/>
      <c r="ASA4" s="13"/>
      <c r="ASB4" s="15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4"/>
      <c r="ASO4" s="15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4"/>
      <c r="ATB4" s="13"/>
      <c r="ATC4" s="15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4"/>
      <c r="ATQ4" s="13"/>
      <c r="ATR4" s="15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4"/>
      <c r="AUE4" s="15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4"/>
      <c r="AUR4" s="13"/>
      <c r="AUS4" s="15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4"/>
      <c r="AVG4" s="13"/>
      <c r="AVH4" s="15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4"/>
      <c r="AVU4" s="15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4"/>
      <c r="AWH4" s="13"/>
      <c r="AWI4" s="15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4"/>
      <c r="AWW4" s="13"/>
      <c r="AWX4" s="15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4"/>
      <c r="AXK4" s="15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4"/>
      <c r="AXX4" s="13"/>
      <c r="AXY4" s="15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4"/>
      <c r="AYM4" s="13"/>
      <c r="AYN4" s="15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4"/>
      <c r="AZA4" s="15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4"/>
      <c r="AZN4" s="13"/>
      <c r="AZO4" s="15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4"/>
      <c r="BAC4" s="13"/>
      <c r="BAD4" s="15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4"/>
      <c r="BAQ4" s="15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4"/>
      <c r="BBD4" s="13"/>
      <c r="BBE4" s="15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4"/>
      <c r="BBS4" s="13"/>
      <c r="BBT4" s="15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4"/>
      <c r="BCG4" s="15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4"/>
      <c r="BCT4" s="13"/>
      <c r="BCU4" s="15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4"/>
      <c r="BDI4" s="13"/>
      <c r="BDJ4" s="15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4"/>
      <c r="BDW4" s="15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4"/>
      <c r="BEJ4" s="13"/>
      <c r="BEK4" s="15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4"/>
      <c r="BEY4" s="13"/>
      <c r="BEZ4" s="15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4"/>
      <c r="BFM4" s="15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4"/>
      <c r="BFZ4" s="13"/>
      <c r="BGA4" s="15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4"/>
      <c r="BGO4" s="13"/>
      <c r="BGP4" s="15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4"/>
      <c r="BHC4" s="15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4"/>
      <c r="BHP4" s="13"/>
      <c r="BHQ4" s="15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4"/>
      <c r="BIE4" s="13"/>
      <c r="BIF4" s="15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4"/>
      <c r="BIS4" s="15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4"/>
      <c r="BJF4" s="13"/>
      <c r="BJG4" s="15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4"/>
      <c r="BJU4" s="13"/>
      <c r="BJV4" s="15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4"/>
      <c r="BKI4" s="15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4"/>
      <c r="BKV4" s="13"/>
      <c r="BKW4" s="15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4"/>
      <c r="BLK4" s="13"/>
      <c r="BLL4" s="15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4"/>
      <c r="BLY4" s="15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4"/>
      <c r="BML4" s="13"/>
      <c r="BMM4" s="15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4"/>
      <c r="BNA4" s="13"/>
      <c r="BNB4" s="15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4"/>
      <c r="BNO4" s="15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4"/>
      <c r="BOB4" s="13"/>
      <c r="BOC4" s="15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4"/>
      <c r="BOQ4" s="13"/>
      <c r="BOR4" s="15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4"/>
      <c r="BPE4" s="15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4"/>
      <c r="BPR4" s="13"/>
      <c r="BPS4" s="15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4"/>
      <c r="BQG4" s="13"/>
      <c r="BQH4" s="15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4"/>
      <c r="BQU4" s="15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4"/>
      <c r="BRH4" s="13"/>
      <c r="BRI4" s="15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4"/>
      <c r="BRW4" s="13"/>
      <c r="BRX4" s="15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4"/>
      <c r="BSK4" s="15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4"/>
      <c r="BSX4" s="13"/>
      <c r="BSY4" s="15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4"/>
      <c r="BTM4" s="13"/>
      <c r="BTN4" s="15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4"/>
      <c r="BUA4" s="15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4"/>
      <c r="BUN4" s="13"/>
      <c r="BUO4" s="15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4"/>
      <c r="BVC4" s="13"/>
      <c r="BVD4" s="15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4"/>
      <c r="BVQ4" s="15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4"/>
      <c r="BWD4" s="13"/>
      <c r="BWE4" s="15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4"/>
      <c r="BWS4" s="13"/>
      <c r="BWT4" s="15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4"/>
      <c r="BXG4" s="15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4"/>
      <c r="BXT4" s="13"/>
      <c r="BXU4" s="15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4"/>
      <c r="BYI4" s="13"/>
      <c r="BYJ4" s="15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4"/>
      <c r="BYW4" s="15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4"/>
      <c r="BZJ4" s="13"/>
      <c r="BZK4" s="15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4"/>
      <c r="BZY4" s="13"/>
      <c r="BZZ4" s="15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4"/>
      <c r="CAM4" s="15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4"/>
      <c r="CAZ4" s="13"/>
      <c r="CBA4" s="15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4"/>
      <c r="CBO4" s="13"/>
      <c r="CBP4" s="15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4"/>
      <c r="CCC4" s="15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4"/>
      <c r="CCP4" s="13"/>
      <c r="CCQ4" s="15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4"/>
      <c r="CDE4" s="13"/>
      <c r="CDF4" s="15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4"/>
      <c r="CDS4" s="15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4"/>
      <c r="CEF4" s="13"/>
      <c r="CEG4" s="15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4"/>
      <c r="CEU4" s="13"/>
      <c r="CEV4" s="15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4"/>
      <c r="CFI4" s="15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4"/>
      <c r="CFV4" s="13"/>
      <c r="CFW4" s="15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4"/>
      <c r="CGK4" s="13"/>
      <c r="CGL4" s="15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4"/>
      <c r="CGY4" s="15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4"/>
      <c r="CHL4" s="13"/>
      <c r="CHM4" s="15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4"/>
      <c r="CIA4" s="13"/>
      <c r="CIB4" s="15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4"/>
      <c r="CIO4" s="15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4"/>
      <c r="CJB4" s="13"/>
      <c r="CJC4" s="15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4"/>
      <c r="CJQ4" s="13"/>
      <c r="CJR4" s="15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4"/>
      <c r="CKE4" s="15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4"/>
      <c r="CKR4" s="13"/>
      <c r="CKS4" s="15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4"/>
      <c r="CLG4" s="13"/>
      <c r="CLH4" s="15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4"/>
      <c r="CLU4" s="15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4"/>
      <c r="CMH4" s="13"/>
      <c r="CMI4" s="15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4"/>
      <c r="CMW4" s="13"/>
      <c r="CMX4" s="15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4"/>
      <c r="CNK4" s="15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4"/>
      <c r="CNX4" s="13"/>
      <c r="CNY4" s="15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4"/>
      <c r="COM4" s="13"/>
      <c r="CON4" s="15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4"/>
      <c r="CPA4" s="15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4"/>
      <c r="CPN4" s="13"/>
      <c r="CPO4" s="15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4"/>
      <c r="CQC4" s="13"/>
      <c r="CQD4" s="15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4"/>
      <c r="CQQ4" s="15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4"/>
      <c r="CRD4" s="13"/>
      <c r="CRE4" s="15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4"/>
      <c r="CRS4" s="13"/>
      <c r="CRT4" s="15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4"/>
      <c r="CSG4" s="15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4"/>
      <c r="CST4" s="13"/>
      <c r="CSU4" s="15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4"/>
      <c r="CTI4" s="13"/>
      <c r="CTJ4" s="15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4"/>
      <c r="CTW4" s="15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4"/>
      <c r="CUJ4" s="13"/>
      <c r="CUK4" s="15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4"/>
      <c r="CUY4" s="13"/>
      <c r="CUZ4" s="15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4"/>
      <c r="CVM4" s="15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4"/>
      <c r="CVZ4" s="13"/>
      <c r="CWA4" s="15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4"/>
      <c r="CWO4" s="13"/>
      <c r="CWP4" s="15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4"/>
      <c r="CXC4" s="15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4"/>
      <c r="CXP4" s="13"/>
      <c r="CXQ4" s="15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4"/>
      <c r="CYE4" s="13"/>
      <c r="CYF4" s="15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4"/>
      <c r="CYS4" s="15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4"/>
      <c r="CZF4" s="13"/>
      <c r="CZG4" s="15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4"/>
      <c r="CZU4" s="13"/>
      <c r="CZV4" s="15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4"/>
      <c r="DAI4" s="15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4"/>
      <c r="DAV4" s="13"/>
      <c r="DAW4" s="15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4"/>
      <c r="DBK4" s="13"/>
      <c r="DBL4" s="15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4"/>
      <c r="DBY4" s="15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4"/>
      <c r="DCL4" s="13"/>
      <c r="DCM4" s="15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4"/>
      <c r="DDA4" s="13"/>
      <c r="DDB4" s="15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4"/>
      <c r="DDO4" s="15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4"/>
      <c r="DEB4" s="13"/>
      <c r="DEC4" s="15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4"/>
      <c r="DEQ4" s="13"/>
      <c r="DER4" s="15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4"/>
      <c r="DFE4" s="15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4"/>
      <c r="DFR4" s="13"/>
      <c r="DFS4" s="15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4"/>
      <c r="DGG4" s="13"/>
      <c r="DGH4" s="15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4"/>
      <c r="DGU4" s="15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4"/>
      <c r="DHH4" s="13"/>
      <c r="DHI4" s="15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4"/>
      <c r="DHW4" s="13"/>
      <c r="DHX4" s="15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4"/>
      <c r="DIK4" s="15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4"/>
      <c r="DIX4" s="13"/>
      <c r="DIY4" s="15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4"/>
      <c r="DJM4" s="13"/>
      <c r="DJN4" s="15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4"/>
      <c r="DKA4" s="15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4"/>
      <c r="DKN4" s="13"/>
      <c r="DKO4" s="15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4"/>
      <c r="DLC4" s="13"/>
      <c r="DLD4" s="15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4"/>
      <c r="DLQ4" s="15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4"/>
      <c r="DMD4" s="13"/>
      <c r="DME4" s="15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4"/>
      <c r="DMS4" s="13"/>
      <c r="DMT4" s="15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4"/>
      <c r="DNG4" s="15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4"/>
      <c r="DNT4" s="13"/>
      <c r="DNU4" s="15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4"/>
      <c r="DOI4" s="13"/>
      <c r="DOJ4" s="15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4"/>
      <c r="DOW4" s="15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4"/>
      <c r="DPJ4" s="13"/>
      <c r="DPK4" s="15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4"/>
      <c r="DPY4" s="13"/>
      <c r="DPZ4" s="15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4"/>
      <c r="DQM4" s="15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4"/>
      <c r="DQZ4" s="13"/>
      <c r="DRA4" s="15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4"/>
      <c r="DRO4" s="13"/>
      <c r="DRP4" s="15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4"/>
      <c r="DSC4" s="15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4"/>
      <c r="DSP4" s="13"/>
      <c r="DSQ4" s="15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4"/>
      <c r="DTE4" s="13"/>
      <c r="DTF4" s="15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4"/>
      <c r="DTS4" s="15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4"/>
      <c r="DUF4" s="13"/>
      <c r="DUG4" s="15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4"/>
      <c r="DUU4" s="13"/>
      <c r="DUV4" s="15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4"/>
      <c r="DVI4" s="15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4"/>
      <c r="DVV4" s="13"/>
      <c r="DVW4" s="15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4"/>
      <c r="DWK4" s="13"/>
      <c r="DWL4" s="15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4"/>
      <c r="DWY4" s="15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4"/>
      <c r="DXL4" s="13"/>
      <c r="DXM4" s="15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4"/>
      <c r="DYA4" s="13"/>
      <c r="DYB4" s="15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4"/>
      <c r="DYO4" s="15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4"/>
      <c r="DZB4" s="13"/>
      <c r="DZC4" s="15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4"/>
      <c r="DZQ4" s="13"/>
      <c r="DZR4" s="15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4"/>
      <c r="EAE4" s="15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4"/>
      <c r="EAR4" s="13"/>
      <c r="EAS4" s="15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4"/>
      <c r="EBG4" s="13"/>
      <c r="EBH4" s="15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4"/>
      <c r="EBU4" s="15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4"/>
      <c r="ECH4" s="13"/>
      <c r="ECI4" s="15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4"/>
      <c r="ECW4" s="13"/>
      <c r="ECX4" s="15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4"/>
      <c r="EDK4" s="15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4"/>
      <c r="EDX4" s="13"/>
      <c r="EDY4" s="15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4"/>
      <c r="EEM4" s="13"/>
      <c r="EEN4" s="15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4"/>
      <c r="EFA4" s="15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4"/>
      <c r="EFN4" s="13"/>
      <c r="EFO4" s="15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4"/>
      <c r="EGC4" s="13"/>
      <c r="EGD4" s="15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4"/>
      <c r="EGQ4" s="15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4"/>
      <c r="EHD4" s="13"/>
      <c r="EHE4" s="15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4"/>
      <c r="EHS4" s="13"/>
      <c r="EHT4" s="15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4"/>
      <c r="EIG4" s="15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4"/>
      <c r="EIT4" s="13"/>
      <c r="EIU4" s="15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4"/>
      <c r="EJI4" s="13"/>
      <c r="EJJ4" s="15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4"/>
      <c r="EJW4" s="15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4"/>
      <c r="EKJ4" s="13"/>
      <c r="EKK4" s="15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4"/>
      <c r="EKY4" s="13"/>
      <c r="EKZ4" s="15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4"/>
      <c r="ELM4" s="15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4"/>
      <c r="ELZ4" s="13"/>
      <c r="EMA4" s="15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4"/>
      <c r="EMO4" s="13"/>
      <c r="EMP4" s="15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4"/>
      <c r="ENC4" s="15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4"/>
      <c r="ENP4" s="13"/>
      <c r="ENQ4" s="15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4"/>
      <c r="EOE4" s="13"/>
      <c r="EOF4" s="15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4"/>
      <c r="EOS4" s="15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4"/>
      <c r="EPF4" s="13"/>
      <c r="EPG4" s="15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4"/>
      <c r="EPU4" s="13"/>
      <c r="EPV4" s="15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4"/>
      <c r="EQI4" s="15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4"/>
      <c r="EQV4" s="13"/>
      <c r="EQW4" s="15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4"/>
      <c r="ERK4" s="13"/>
      <c r="ERL4" s="15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4"/>
      <c r="ERY4" s="15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4"/>
      <c r="ESL4" s="13"/>
      <c r="ESM4" s="15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4"/>
      <c r="ETA4" s="13"/>
      <c r="ETB4" s="15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4"/>
      <c r="ETO4" s="15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4"/>
      <c r="EUB4" s="13"/>
      <c r="EUC4" s="15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4"/>
      <c r="EUQ4" s="13"/>
      <c r="EUR4" s="15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4"/>
      <c r="EVE4" s="15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4"/>
      <c r="EVR4" s="13"/>
      <c r="EVS4" s="15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4"/>
      <c r="EWG4" s="13"/>
      <c r="EWH4" s="15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4"/>
      <c r="EWU4" s="15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4"/>
      <c r="EXH4" s="13"/>
      <c r="EXI4" s="15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4"/>
      <c r="EXW4" s="13"/>
      <c r="EXX4" s="15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4"/>
      <c r="EYK4" s="15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4"/>
      <c r="EYX4" s="13"/>
      <c r="EYY4" s="15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4"/>
      <c r="EZM4" s="13"/>
      <c r="EZN4" s="15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4"/>
      <c r="FAA4" s="15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4"/>
      <c r="FAN4" s="13"/>
      <c r="FAO4" s="15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4"/>
      <c r="FBC4" s="13"/>
      <c r="FBD4" s="15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4"/>
      <c r="FBQ4" s="15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4"/>
      <c r="FCD4" s="13"/>
      <c r="FCE4" s="15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4"/>
      <c r="FCS4" s="13"/>
      <c r="FCT4" s="15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4"/>
      <c r="FDG4" s="15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4"/>
      <c r="FDT4" s="13"/>
      <c r="FDU4" s="15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4"/>
      <c r="FEI4" s="13"/>
      <c r="FEJ4" s="15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4"/>
      <c r="FEW4" s="15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4"/>
      <c r="FFJ4" s="13"/>
      <c r="FFK4" s="15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4"/>
      <c r="FFY4" s="13"/>
      <c r="FFZ4" s="15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4"/>
      <c r="FGM4" s="15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4"/>
      <c r="FGZ4" s="13"/>
      <c r="FHA4" s="15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4"/>
      <c r="FHO4" s="13"/>
      <c r="FHP4" s="15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4"/>
      <c r="FIC4" s="15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4"/>
      <c r="FIP4" s="13"/>
      <c r="FIQ4" s="15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4"/>
      <c r="FJE4" s="13"/>
      <c r="FJF4" s="15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4"/>
      <c r="FJS4" s="15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4"/>
      <c r="FKF4" s="13"/>
      <c r="FKG4" s="15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4"/>
      <c r="FKU4" s="13"/>
      <c r="FKV4" s="15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4"/>
      <c r="FLI4" s="15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4"/>
      <c r="FLV4" s="13"/>
      <c r="FLW4" s="15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4"/>
      <c r="FMK4" s="13"/>
      <c r="FML4" s="15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4"/>
      <c r="FMY4" s="15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4"/>
      <c r="FNL4" s="13"/>
      <c r="FNM4" s="15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4"/>
      <c r="FOA4" s="13"/>
      <c r="FOB4" s="15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4"/>
      <c r="FOO4" s="15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4"/>
      <c r="FPB4" s="13"/>
      <c r="FPC4" s="15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4"/>
      <c r="FPQ4" s="13"/>
      <c r="FPR4" s="15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4"/>
      <c r="FQE4" s="15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4"/>
      <c r="FQR4" s="13"/>
      <c r="FQS4" s="15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4"/>
      <c r="FRG4" s="13"/>
      <c r="FRH4" s="15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4"/>
      <c r="FRU4" s="15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4"/>
      <c r="FSH4" s="13"/>
      <c r="FSI4" s="15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4"/>
      <c r="FSW4" s="13"/>
      <c r="FSX4" s="15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4"/>
      <c r="FTK4" s="15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4"/>
      <c r="FTX4" s="13"/>
      <c r="FTY4" s="15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4"/>
      <c r="FUM4" s="13"/>
      <c r="FUN4" s="15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4"/>
      <c r="FVA4" s="15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4"/>
      <c r="FVN4" s="13"/>
      <c r="FVO4" s="15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4"/>
      <c r="FWC4" s="13"/>
      <c r="FWD4" s="15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4"/>
      <c r="FWQ4" s="15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4"/>
      <c r="FXD4" s="13"/>
      <c r="FXE4" s="15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4"/>
      <c r="FXS4" s="13"/>
      <c r="FXT4" s="15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4"/>
      <c r="FYG4" s="15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4"/>
      <c r="FYT4" s="13"/>
      <c r="FYU4" s="15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4"/>
      <c r="FZI4" s="13"/>
      <c r="FZJ4" s="15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4"/>
      <c r="FZW4" s="15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4"/>
      <c r="GAJ4" s="13"/>
      <c r="GAK4" s="15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4"/>
      <c r="GAY4" s="13"/>
      <c r="GAZ4" s="15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4"/>
      <c r="GBM4" s="15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4"/>
      <c r="GBZ4" s="13"/>
      <c r="GCA4" s="15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4"/>
      <c r="GCO4" s="13"/>
      <c r="GCP4" s="15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4"/>
      <c r="GDC4" s="15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4"/>
      <c r="GDP4" s="13"/>
      <c r="GDQ4" s="15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4"/>
      <c r="GEE4" s="13"/>
      <c r="GEF4" s="15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4"/>
      <c r="GES4" s="15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4"/>
      <c r="GFF4" s="13"/>
      <c r="GFG4" s="15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4"/>
      <c r="GFU4" s="13"/>
      <c r="GFV4" s="15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4"/>
      <c r="GGI4" s="15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4"/>
      <c r="GGV4" s="13"/>
      <c r="GGW4" s="15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4"/>
      <c r="GHK4" s="13"/>
      <c r="GHL4" s="15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4"/>
      <c r="GHY4" s="15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4"/>
      <c r="GIL4" s="13"/>
      <c r="GIM4" s="15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4"/>
      <c r="GJA4" s="13"/>
      <c r="GJB4" s="15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4"/>
      <c r="GJO4" s="15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4"/>
      <c r="GKB4" s="13"/>
      <c r="GKC4" s="15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4"/>
      <c r="GKQ4" s="13"/>
      <c r="GKR4" s="15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4"/>
      <c r="GLE4" s="15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4"/>
      <c r="GLR4" s="13"/>
      <c r="GLS4" s="15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4"/>
      <c r="GMG4" s="13"/>
      <c r="GMH4" s="15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4"/>
      <c r="GMU4" s="15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4"/>
      <c r="GNH4" s="13"/>
      <c r="GNI4" s="15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4"/>
      <c r="GNW4" s="13"/>
      <c r="GNX4" s="15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4"/>
      <c r="GOK4" s="15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4"/>
      <c r="GOX4" s="13"/>
      <c r="GOY4" s="15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4"/>
      <c r="GPM4" s="13"/>
      <c r="GPN4" s="15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4"/>
      <c r="GQA4" s="15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4"/>
      <c r="GQN4" s="13"/>
      <c r="GQO4" s="15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4"/>
      <c r="GRC4" s="13"/>
      <c r="GRD4" s="15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4"/>
      <c r="GRQ4" s="15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4"/>
      <c r="GSD4" s="13"/>
      <c r="GSE4" s="15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4"/>
      <c r="GSS4" s="13"/>
      <c r="GST4" s="15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4"/>
      <c r="GTG4" s="15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4"/>
      <c r="GTT4" s="13"/>
      <c r="GTU4" s="15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4"/>
      <c r="GUI4" s="13"/>
      <c r="GUJ4" s="15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4"/>
      <c r="GUW4" s="15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4"/>
      <c r="GVJ4" s="13"/>
      <c r="GVK4" s="15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4"/>
      <c r="GVY4" s="13"/>
      <c r="GVZ4" s="15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4"/>
      <c r="GWM4" s="15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4"/>
      <c r="GWZ4" s="13"/>
      <c r="GXA4" s="15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4"/>
      <c r="GXO4" s="13"/>
      <c r="GXP4" s="15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4"/>
      <c r="GYC4" s="15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4"/>
      <c r="GYP4" s="13"/>
      <c r="GYQ4" s="15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4"/>
      <c r="GZE4" s="13"/>
      <c r="GZF4" s="15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4"/>
      <c r="GZS4" s="15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4"/>
      <c r="HAF4" s="13"/>
      <c r="HAG4" s="15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4"/>
      <c r="HAU4" s="13"/>
      <c r="HAV4" s="15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4"/>
      <c r="HBI4" s="15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4"/>
      <c r="HBV4" s="13"/>
      <c r="HBW4" s="15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4"/>
      <c r="HCK4" s="13"/>
      <c r="HCL4" s="15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4"/>
      <c r="HCY4" s="15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4"/>
      <c r="HDL4" s="13"/>
      <c r="HDM4" s="15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4"/>
      <c r="HEA4" s="13"/>
      <c r="HEB4" s="15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4"/>
      <c r="HEO4" s="15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4"/>
      <c r="HFB4" s="13"/>
      <c r="HFC4" s="15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4"/>
      <c r="HFQ4" s="13"/>
      <c r="HFR4" s="15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4"/>
      <c r="HGE4" s="15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4"/>
      <c r="HGR4" s="13"/>
      <c r="HGS4" s="15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4"/>
      <c r="HHG4" s="13"/>
      <c r="HHH4" s="15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4"/>
      <c r="HHU4" s="15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4"/>
      <c r="HIH4" s="13"/>
      <c r="HII4" s="15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4"/>
      <c r="HIW4" s="13"/>
      <c r="HIX4" s="15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4"/>
      <c r="HJK4" s="15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4"/>
      <c r="HJX4" s="13"/>
      <c r="HJY4" s="15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4"/>
      <c r="HKM4" s="13"/>
      <c r="HKN4" s="15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4"/>
      <c r="HLA4" s="15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4"/>
      <c r="HLN4" s="13"/>
      <c r="HLO4" s="15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4"/>
      <c r="HMC4" s="13"/>
      <c r="HMD4" s="15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4"/>
      <c r="HMQ4" s="15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4"/>
      <c r="HND4" s="13"/>
      <c r="HNE4" s="15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4"/>
      <c r="HNS4" s="13"/>
      <c r="HNT4" s="15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4"/>
      <c r="HOG4" s="15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4"/>
      <c r="HOT4" s="13"/>
      <c r="HOU4" s="15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4"/>
      <c r="HPI4" s="13"/>
      <c r="HPJ4" s="15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4"/>
      <c r="HPW4" s="15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4"/>
      <c r="HQJ4" s="13"/>
      <c r="HQK4" s="15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4"/>
      <c r="HQY4" s="13"/>
      <c r="HQZ4" s="15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4"/>
      <c r="HRM4" s="15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4"/>
      <c r="HRZ4" s="13"/>
      <c r="HSA4" s="15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4"/>
      <c r="HSO4" s="13"/>
      <c r="HSP4" s="15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4"/>
      <c r="HTC4" s="15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4"/>
      <c r="HTP4" s="13"/>
      <c r="HTQ4" s="15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4"/>
      <c r="HUE4" s="13"/>
      <c r="HUF4" s="15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4"/>
      <c r="HUS4" s="15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4"/>
      <c r="HVF4" s="13"/>
      <c r="HVG4" s="15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4"/>
      <c r="HVU4" s="13"/>
      <c r="HVV4" s="15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4"/>
      <c r="HWI4" s="15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4"/>
      <c r="HWV4" s="13"/>
      <c r="HWW4" s="15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4"/>
      <c r="HXK4" s="13"/>
      <c r="HXL4" s="15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4"/>
      <c r="HXY4" s="15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4"/>
      <c r="HYL4" s="13"/>
      <c r="HYM4" s="15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4"/>
      <c r="HZA4" s="13"/>
      <c r="HZB4" s="15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4"/>
      <c r="HZO4" s="15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4"/>
      <c r="IAB4" s="13"/>
      <c r="IAC4" s="15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4"/>
      <c r="IAQ4" s="13"/>
      <c r="IAR4" s="15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4"/>
      <c r="IBE4" s="15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4"/>
      <c r="IBR4" s="13"/>
      <c r="IBS4" s="15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4"/>
      <c r="ICG4" s="13"/>
      <c r="ICH4" s="15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4"/>
      <c r="ICU4" s="15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4"/>
      <c r="IDH4" s="13"/>
      <c r="IDI4" s="15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4"/>
      <c r="IDW4" s="13"/>
      <c r="IDX4" s="15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4"/>
      <c r="IEK4" s="15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4"/>
      <c r="IEX4" s="13"/>
      <c r="IEY4" s="15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4"/>
      <c r="IFM4" s="13"/>
      <c r="IFN4" s="15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4"/>
      <c r="IGA4" s="15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4"/>
      <c r="IGN4" s="13"/>
      <c r="IGO4" s="15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4"/>
      <c r="IHC4" s="13"/>
      <c r="IHD4" s="15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4"/>
      <c r="IHQ4" s="15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4"/>
      <c r="IID4" s="13"/>
      <c r="IIE4" s="15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4"/>
      <c r="IIS4" s="13"/>
      <c r="IIT4" s="15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4"/>
      <c r="IJG4" s="15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4"/>
      <c r="IJT4" s="13"/>
      <c r="IJU4" s="15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4"/>
      <c r="IKI4" s="13"/>
      <c r="IKJ4" s="15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4"/>
      <c r="IKW4" s="15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4"/>
      <c r="ILJ4" s="13"/>
      <c r="ILK4" s="15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4"/>
      <c r="ILY4" s="13"/>
      <c r="ILZ4" s="15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4"/>
      <c r="IMM4" s="15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4"/>
      <c r="IMZ4" s="13"/>
      <c r="INA4" s="15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4"/>
      <c r="INO4" s="13"/>
      <c r="INP4" s="15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4"/>
      <c r="IOC4" s="15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4"/>
      <c r="IOP4" s="13"/>
      <c r="IOQ4" s="15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4"/>
      <c r="IPE4" s="13"/>
      <c r="IPF4" s="15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4"/>
      <c r="IPS4" s="15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4"/>
      <c r="IQF4" s="13"/>
      <c r="IQG4" s="15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4"/>
      <c r="IQU4" s="13"/>
      <c r="IQV4" s="15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4"/>
      <c r="IRI4" s="15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4"/>
      <c r="IRV4" s="13"/>
      <c r="IRW4" s="15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4"/>
      <c r="ISK4" s="13"/>
      <c r="ISL4" s="15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4"/>
      <c r="ISY4" s="15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4"/>
      <c r="ITL4" s="13"/>
      <c r="ITM4" s="15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4"/>
      <c r="IUA4" s="13"/>
      <c r="IUB4" s="15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4"/>
      <c r="IUO4" s="15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4"/>
      <c r="IVB4" s="13"/>
      <c r="IVC4" s="15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4"/>
      <c r="IVQ4" s="13"/>
      <c r="IVR4" s="15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4"/>
      <c r="IWE4" s="15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4"/>
      <c r="IWR4" s="13"/>
      <c r="IWS4" s="15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4"/>
      <c r="IXG4" s="13"/>
      <c r="IXH4" s="15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4"/>
      <c r="IXU4" s="15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4"/>
      <c r="IYH4" s="13"/>
      <c r="IYI4" s="15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4"/>
      <c r="IYW4" s="13"/>
      <c r="IYX4" s="15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4"/>
      <c r="IZK4" s="15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4"/>
      <c r="IZX4" s="13"/>
      <c r="IZY4" s="15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4"/>
      <c r="JAM4" s="13"/>
      <c r="JAN4" s="15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4"/>
      <c r="JBA4" s="15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4"/>
      <c r="JBN4" s="13"/>
      <c r="JBO4" s="15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4"/>
      <c r="JCC4" s="13"/>
      <c r="JCD4" s="15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4"/>
      <c r="JCQ4" s="15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4"/>
      <c r="JDD4" s="13"/>
      <c r="JDE4" s="15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4"/>
      <c r="JDS4" s="13"/>
      <c r="JDT4" s="15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4"/>
      <c r="JEG4" s="15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4"/>
      <c r="JET4" s="13"/>
      <c r="JEU4" s="15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4"/>
      <c r="JFI4" s="13"/>
      <c r="JFJ4" s="15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4"/>
      <c r="JFW4" s="15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4"/>
      <c r="JGJ4" s="13"/>
      <c r="JGK4" s="15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4"/>
      <c r="JGY4" s="13"/>
      <c r="JGZ4" s="15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4"/>
      <c r="JHM4" s="15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4"/>
      <c r="JHZ4" s="13"/>
      <c r="JIA4" s="15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4"/>
      <c r="JIO4" s="13"/>
      <c r="JIP4" s="15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4"/>
      <c r="JJC4" s="15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4"/>
      <c r="JJP4" s="13"/>
      <c r="JJQ4" s="15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4"/>
      <c r="JKE4" s="13"/>
      <c r="JKF4" s="15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4"/>
      <c r="JKS4" s="15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4"/>
      <c r="JLF4" s="13"/>
      <c r="JLG4" s="15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4"/>
      <c r="JLU4" s="13"/>
      <c r="JLV4" s="15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4"/>
      <c r="JMI4" s="15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4"/>
      <c r="JMV4" s="13"/>
      <c r="JMW4" s="15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4"/>
      <c r="JNK4" s="13"/>
      <c r="JNL4" s="15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4"/>
      <c r="JNY4" s="15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4"/>
      <c r="JOL4" s="13"/>
      <c r="JOM4" s="15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4"/>
      <c r="JPA4" s="13"/>
      <c r="JPB4" s="15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4"/>
      <c r="JPO4" s="15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4"/>
      <c r="JQB4" s="13"/>
      <c r="JQC4" s="15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4"/>
      <c r="JQQ4" s="13"/>
      <c r="JQR4" s="15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4"/>
      <c r="JRE4" s="15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4"/>
      <c r="JRR4" s="13"/>
      <c r="JRS4" s="15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4"/>
      <c r="JSG4" s="13"/>
      <c r="JSH4" s="15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4"/>
      <c r="JSU4" s="15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4"/>
      <c r="JTH4" s="13"/>
      <c r="JTI4" s="15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4"/>
      <c r="JTW4" s="13"/>
      <c r="JTX4" s="15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4"/>
      <c r="JUK4" s="15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4"/>
      <c r="JUX4" s="13"/>
      <c r="JUY4" s="15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4"/>
      <c r="JVM4" s="13"/>
      <c r="JVN4" s="15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4"/>
      <c r="JWA4" s="15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4"/>
      <c r="JWN4" s="13"/>
      <c r="JWO4" s="15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4"/>
      <c r="JXC4" s="13"/>
      <c r="JXD4" s="15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4"/>
      <c r="JXQ4" s="15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4"/>
      <c r="JYD4" s="13"/>
      <c r="JYE4" s="15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4"/>
      <c r="JYS4" s="13"/>
      <c r="JYT4" s="15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4"/>
      <c r="JZG4" s="15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4"/>
      <c r="JZT4" s="13"/>
      <c r="JZU4" s="15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4"/>
      <c r="KAI4" s="13"/>
      <c r="KAJ4" s="15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4"/>
      <c r="KAW4" s="15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4"/>
      <c r="KBJ4" s="13"/>
      <c r="KBK4" s="15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4"/>
      <c r="KBY4" s="13"/>
      <c r="KBZ4" s="15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4"/>
      <c r="KCM4" s="15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4"/>
      <c r="KCZ4" s="13"/>
      <c r="KDA4" s="15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4"/>
      <c r="KDO4" s="13"/>
      <c r="KDP4" s="15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4"/>
      <c r="KEC4" s="15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4"/>
      <c r="KEP4" s="13"/>
      <c r="KEQ4" s="15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4"/>
      <c r="KFE4" s="13"/>
      <c r="KFF4" s="15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4"/>
      <c r="KFS4" s="15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4"/>
      <c r="KGF4" s="13"/>
      <c r="KGG4" s="15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4"/>
      <c r="KGU4" s="13"/>
      <c r="KGV4" s="15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4"/>
      <c r="KHI4" s="15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4"/>
      <c r="KHV4" s="13"/>
      <c r="KHW4" s="15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4"/>
      <c r="KIK4" s="13"/>
      <c r="KIL4" s="15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4"/>
      <c r="KIY4" s="15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4"/>
      <c r="KJL4" s="13"/>
      <c r="KJM4" s="15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4"/>
      <c r="KKA4" s="13"/>
      <c r="KKB4" s="15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4"/>
      <c r="KKO4" s="15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4"/>
      <c r="KLB4" s="13"/>
      <c r="KLC4" s="15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4"/>
      <c r="KLQ4" s="13"/>
      <c r="KLR4" s="15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4"/>
      <c r="KME4" s="15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4"/>
      <c r="KMR4" s="13"/>
      <c r="KMS4" s="15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4"/>
      <c r="KNG4" s="13"/>
      <c r="KNH4" s="15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4"/>
      <c r="KNU4" s="15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4"/>
      <c r="KOH4" s="13"/>
      <c r="KOI4" s="15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4"/>
      <c r="KOW4" s="13"/>
      <c r="KOX4" s="15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4"/>
      <c r="KPK4" s="15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4"/>
      <c r="KPX4" s="13"/>
      <c r="KPY4" s="15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4"/>
      <c r="KQM4" s="13"/>
      <c r="KQN4" s="15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4"/>
      <c r="KRA4" s="15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4"/>
      <c r="KRN4" s="13"/>
      <c r="KRO4" s="15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4"/>
      <c r="KSC4" s="13"/>
      <c r="KSD4" s="15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4"/>
      <c r="KSQ4" s="15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4"/>
      <c r="KTD4" s="13"/>
      <c r="KTE4" s="15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4"/>
      <c r="KTS4" s="13"/>
      <c r="KTT4" s="15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4"/>
      <c r="KUG4" s="15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4"/>
      <c r="KUT4" s="13"/>
      <c r="KUU4" s="15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4"/>
      <c r="KVI4" s="13"/>
      <c r="KVJ4" s="15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4"/>
      <c r="KVW4" s="15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4"/>
      <c r="KWJ4" s="13"/>
      <c r="KWK4" s="15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4"/>
      <c r="KWY4" s="13"/>
      <c r="KWZ4" s="15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4"/>
      <c r="KXM4" s="15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4"/>
      <c r="KXZ4" s="13"/>
      <c r="KYA4" s="15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4"/>
      <c r="KYO4" s="13"/>
      <c r="KYP4" s="15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4"/>
      <c r="KZC4" s="15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4"/>
      <c r="KZP4" s="13"/>
      <c r="KZQ4" s="15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4"/>
      <c r="LAE4" s="13"/>
      <c r="LAF4" s="15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4"/>
      <c r="LAS4" s="15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4"/>
      <c r="LBF4" s="13"/>
      <c r="LBG4" s="15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4"/>
      <c r="LBU4" s="13"/>
      <c r="LBV4" s="15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4"/>
      <c r="LCI4" s="15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4"/>
      <c r="LCV4" s="13"/>
      <c r="LCW4" s="15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4"/>
      <c r="LDK4" s="13"/>
      <c r="LDL4" s="15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4"/>
      <c r="LDY4" s="15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4"/>
      <c r="LEL4" s="13"/>
      <c r="LEM4" s="15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4"/>
      <c r="LFA4" s="13"/>
      <c r="LFB4" s="15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4"/>
      <c r="LFO4" s="15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4"/>
      <c r="LGB4" s="13"/>
      <c r="LGC4" s="15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4"/>
      <c r="LGQ4" s="13"/>
      <c r="LGR4" s="15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4"/>
      <c r="LHE4" s="15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4"/>
      <c r="LHR4" s="13"/>
      <c r="LHS4" s="15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4"/>
      <c r="LIG4" s="13"/>
      <c r="LIH4" s="15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4"/>
      <c r="LIU4" s="15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4"/>
      <c r="LJH4" s="13"/>
      <c r="LJI4" s="15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4"/>
      <c r="LJW4" s="13"/>
      <c r="LJX4" s="15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4"/>
      <c r="LKK4" s="15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4"/>
      <c r="LKX4" s="13"/>
      <c r="LKY4" s="15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4"/>
      <c r="LLM4" s="13"/>
      <c r="LLN4" s="15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4"/>
      <c r="LMA4" s="15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4"/>
      <c r="LMN4" s="13"/>
      <c r="LMO4" s="15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4"/>
      <c r="LNC4" s="13"/>
      <c r="LND4" s="15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4"/>
      <c r="LNQ4" s="15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4"/>
      <c r="LOD4" s="13"/>
      <c r="LOE4" s="15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4"/>
      <c r="LOS4" s="13"/>
      <c r="LOT4" s="15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4"/>
      <c r="LPG4" s="15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4"/>
      <c r="LPT4" s="13"/>
      <c r="LPU4" s="15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4"/>
      <c r="LQI4" s="13"/>
      <c r="LQJ4" s="15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4"/>
      <c r="LQW4" s="15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4"/>
      <c r="LRJ4" s="13"/>
      <c r="LRK4" s="15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4"/>
      <c r="LRY4" s="13"/>
      <c r="LRZ4" s="15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4"/>
      <c r="LSM4" s="15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4"/>
      <c r="LSZ4" s="13"/>
      <c r="LTA4" s="15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4"/>
      <c r="LTO4" s="13"/>
      <c r="LTP4" s="15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4"/>
      <c r="LUC4" s="15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4"/>
      <c r="LUP4" s="13"/>
      <c r="LUQ4" s="15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4"/>
      <c r="LVE4" s="13"/>
      <c r="LVF4" s="15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4"/>
      <c r="LVS4" s="15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4"/>
      <c r="LWF4" s="13"/>
      <c r="LWG4" s="15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4"/>
      <c r="LWU4" s="13"/>
      <c r="LWV4" s="15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4"/>
      <c r="LXI4" s="15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4"/>
      <c r="LXV4" s="13"/>
      <c r="LXW4" s="15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4"/>
      <c r="LYK4" s="13"/>
      <c r="LYL4" s="15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4"/>
      <c r="LYY4" s="15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4"/>
      <c r="LZL4" s="13"/>
      <c r="LZM4" s="15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4"/>
      <c r="MAA4" s="13"/>
      <c r="MAB4" s="15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4"/>
      <c r="MAO4" s="15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4"/>
      <c r="MBB4" s="13"/>
      <c r="MBC4" s="15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4"/>
      <c r="MBQ4" s="13"/>
      <c r="MBR4" s="15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4"/>
      <c r="MCE4" s="15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4"/>
      <c r="MCR4" s="13"/>
      <c r="MCS4" s="15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4"/>
      <c r="MDG4" s="13"/>
      <c r="MDH4" s="15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4"/>
      <c r="MDU4" s="15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4"/>
      <c r="MEH4" s="13"/>
      <c r="MEI4" s="15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4"/>
      <c r="MEW4" s="13"/>
      <c r="MEX4" s="15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4"/>
      <c r="MFK4" s="15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4"/>
      <c r="MFX4" s="13"/>
      <c r="MFY4" s="15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4"/>
      <c r="MGM4" s="13"/>
      <c r="MGN4" s="15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4"/>
      <c r="MHA4" s="15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4"/>
      <c r="MHN4" s="13"/>
      <c r="MHO4" s="15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4"/>
      <c r="MIC4" s="13"/>
      <c r="MID4" s="15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4"/>
      <c r="MIQ4" s="15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4"/>
      <c r="MJD4" s="13"/>
      <c r="MJE4" s="15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4"/>
      <c r="MJS4" s="13"/>
      <c r="MJT4" s="15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4"/>
      <c r="MKG4" s="15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4"/>
      <c r="MKT4" s="13"/>
      <c r="MKU4" s="15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4"/>
      <c r="MLI4" s="13"/>
      <c r="MLJ4" s="15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4"/>
      <c r="MLW4" s="15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4"/>
      <c r="MMJ4" s="13"/>
      <c r="MMK4" s="15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4"/>
      <c r="MMY4" s="13"/>
      <c r="MMZ4" s="15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4"/>
      <c r="MNM4" s="15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4"/>
      <c r="MNZ4" s="13"/>
      <c r="MOA4" s="15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4"/>
      <c r="MOO4" s="13"/>
      <c r="MOP4" s="15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4"/>
      <c r="MPC4" s="15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4"/>
      <c r="MPP4" s="13"/>
      <c r="MPQ4" s="15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4"/>
      <c r="MQE4" s="13"/>
      <c r="MQF4" s="15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4"/>
      <c r="MQS4" s="15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4"/>
      <c r="MRF4" s="13"/>
      <c r="MRG4" s="15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4"/>
      <c r="MRU4" s="13"/>
      <c r="MRV4" s="15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4"/>
      <c r="MSI4" s="15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4"/>
      <c r="MSV4" s="13"/>
      <c r="MSW4" s="15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4"/>
      <c r="MTK4" s="13"/>
      <c r="MTL4" s="15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4"/>
      <c r="MTY4" s="15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4"/>
      <c r="MUL4" s="13"/>
      <c r="MUM4" s="15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4"/>
      <c r="MVA4" s="13"/>
      <c r="MVB4" s="15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4"/>
      <c r="MVO4" s="15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4"/>
      <c r="MWB4" s="13"/>
      <c r="MWC4" s="15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4"/>
      <c r="MWQ4" s="13"/>
      <c r="MWR4" s="15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4"/>
      <c r="MXE4" s="15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4"/>
      <c r="MXR4" s="13"/>
      <c r="MXS4" s="15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4"/>
      <c r="MYG4" s="13"/>
      <c r="MYH4" s="15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4"/>
      <c r="MYU4" s="15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4"/>
      <c r="MZH4" s="13"/>
      <c r="MZI4" s="15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4"/>
      <c r="MZW4" s="13"/>
      <c r="MZX4" s="15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4"/>
      <c r="NAK4" s="15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4"/>
      <c r="NAX4" s="13"/>
      <c r="NAY4" s="15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4"/>
      <c r="NBM4" s="13"/>
      <c r="NBN4" s="15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4"/>
      <c r="NCA4" s="15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4"/>
      <c r="NCN4" s="13"/>
      <c r="NCO4" s="15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4"/>
      <c r="NDC4" s="13"/>
      <c r="NDD4" s="15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4"/>
      <c r="NDQ4" s="15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4"/>
      <c r="NED4" s="13"/>
      <c r="NEE4" s="15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4"/>
      <c r="NES4" s="13"/>
      <c r="NET4" s="15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4"/>
      <c r="NFG4" s="15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4"/>
      <c r="NFT4" s="13"/>
      <c r="NFU4" s="15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4"/>
      <c r="NGI4" s="13"/>
      <c r="NGJ4" s="15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4"/>
      <c r="NGW4" s="15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4"/>
      <c r="NHJ4" s="13"/>
      <c r="NHK4" s="15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4"/>
      <c r="NHY4" s="13"/>
      <c r="NHZ4" s="15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4"/>
      <c r="NIM4" s="15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4"/>
      <c r="NIZ4" s="13"/>
      <c r="NJA4" s="15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4"/>
      <c r="NJO4" s="13"/>
      <c r="NJP4" s="15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4"/>
      <c r="NKC4" s="15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4"/>
      <c r="NKP4" s="13"/>
      <c r="NKQ4" s="15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4"/>
      <c r="NLE4" s="13"/>
      <c r="NLF4" s="15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4"/>
      <c r="NLS4" s="15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4"/>
      <c r="NMF4" s="13"/>
      <c r="NMG4" s="15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4"/>
      <c r="NMU4" s="13"/>
      <c r="NMV4" s="15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4"/>
      <c r="NNI4" s="15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4"/>
      <c r="NNV4" s="13"/>
      <c r="NNW4" s="15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4"/>
      <c r="NOK4" s="13"/>
      <c r="NOL4" s="15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4"/>
      <c r="NOY4" s="15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4"/>
      <c r="NPL4" s="13"/>
      <c r="NPM4" s="15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4"/>
      <c r="NQA4" s="13"/>
      <c r="NQB4" s="15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4"/>
      <c r="NQO4" s="15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4"/>
      <c r="NRB4" s="13"/>
      <c r="NRC4" s="15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4"/>
      <c r="NRQ4" s="13"/>
      <c r="NRR4" s="15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4"/>
      <c r="NSE4" s="15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4"/>
      <c r="NSR4" s="13"/>
      <c r="NSS4" s="15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4"/>
      <c r="NTG4" s="13"/>
      <c r="NTH4" s="15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4"/>
      <c r="NTU4" s="15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4"/>
      <c r="NUH4" s="13"/>
      <c r="NUI4" s="15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4"/>
      <c r="NUW4" s="13"/>
      <c r="NUX4" s="15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4"/>
      <c r="NVK4" s="15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4"/>
      <c r="NVX4" s="13"/>
      <c r="NVY4" s="15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4"/>
      <c r="NWM4" s="13"/>
      <c r="NWN4" s="15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4"/>
      <c r="NXA4" s="15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4"/>
      <c r="NXN4" s="13"/>
      <c r="NXO4" s="15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4"/>
      <c r="NYC4" s="13"/>
      <c r="NYD4" s="15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4"/>
      <c r="NYQ4" s="15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4"/>
      <c r="NZD4" s="13"/>
      <c r="NZE4" s="15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4"/>
      <c r="NZS4" s="13"/>
      <c r="NZT4" s="15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4"/>
      <c r="OAG4" s="15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4"/>
      <c r="OAT4" s="13"/>
      <c r="OAU4" s="15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4"/>
      <c r="OBI4" s="13"/>
      <c r="OBJ4" s="15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4"/>
      <c r="OBW4" s="15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4"/>
      <c r="OCJ4" s="13"/>
      <c r="OCK4" s="15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4"/>
      <c r="OCY4" s="13"/>
      <c r="OCZ4" s="15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4"/>
      <c r="ODM4" s="15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4"/>
      <c r="ODZ4" s="13"/>
      <c r="OEA4" s="15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4"/>
      <c r="OEO4" s="13"/>
      <c r="OEP4" s="15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4"/>
      <c r="OFC4" s="15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4"/>
      <c r="OFP4" s="13"/>
      <c r="OFQ4" s="15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4"/>
      <c r="OGE4" s="13"/>
      <c r="OGF4" s="15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4"/>
      <c r="OGS4" s="15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4"/>
      <c r="OHF4" s="13"/>
      <c r="OHG4" s="15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4"/>
      <c r="OHU4" s="13"/>
      <c r="OHV4" s="15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4"/>
      <c r="OII4" s="15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4"/>
      <c r="OIV4" s="13"/>
      <c r="OIW4" s="15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4"/>
      <c r="OJK4" s="13"/>
      <c r="OJL4" s="15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4"/>
      <c r="OJY4" s="15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4"/>
      <c r="OKL4" s="13"/>
      <c r="OKM4" s="15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4"/>
      <c r="OLA4" s="13"/>
      <c r="OLB4" s="15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4"/>
      <c r="OLO4" s="15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4"/>
      <c r="OMB4" s="13"/>
      <c r="OMC4" s="15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4"/>
      <c r="OMQ4" s="13"/>
      <c r="OMR4" s="15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4"/>
      <c r="ONE4" s="15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4"/>
      <c r="ONR4" s="13"/>
      <c r="ONS4" s="15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4"/>
      <c r="OOG4" s="13"/>
      <c r="OOH4" s="15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4"/>
      <c r="OOU4" s="15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4"/>
      <c r="OPH4" s="13"/>
      <c r="OPI4" s="15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4"/>
      <c r="OPW4" s="13"/>
      <c r="OPX4" s="15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4"/>
      <c r="OQK4" s="15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4"/>
      <c r="OQX4" s="13"/>
      <c r="OQY4" s="15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4"/>
      <c r="ORM4" s="13"/>
      <c r="ORN4" s="15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4"/>
      <c r="OSA4" s="15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4"/>
      <c r="OSN4" s="13"/>
      <c r="OSO4" s="15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4"/>
      <c r="OTC4" s="13"/>
      <c r="OTD4" s="15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4"/>
      <c r="OTQ4" s="15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4"/>
      <c r="OUD4" s="13"/>
      <c r="OUE4" s="15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4"/>
      <c r="OUS4" s="13"/>
      <c r="OUT4" s="15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4"/>
      <c r="OVG4" s="15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4"/>
      <c r="OVT4" s="13"/>
      <c r="OVU4" s="15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4"/>
      <c r="OWI4" s="13"/>
      <c r="OWJ4" s="15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4"/>
      <c r="OWW4" s="15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4"/>
      <c r="OXJ4" s="13"/>
      <c r="OXK4" s="15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4"/>
      <c r="OXY4" s="13"/>
      <c r="OXZ4" s="15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4"/>
      <c r="OYM4" s="15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4"/>
      <c r="OYZ4" s="13"/>
      <c r="OZA4" s="15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4"/>
      <c r="OZO4" s="13"/>
      <c r="OZP4" s="15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4"/>
      <c r="PAC4" s="15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4"/>
      <c r="PAP4" s="13"/>
      <c r="PAQ4" s="15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4"/>
      <c r="PBE4" s="13"/>
      <c r="PBF4" s="15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4"/>
      <c r="PBS4" s="15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4"/>
      <c r="PCF4" s="13"/>
      <c r="PCG4" s="15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4"/>
      <c r="PCU4" s="13"/>
      <c r="PCV4" s="15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4"/>
      <c r="PDI4" s="15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4"/>
      <c r="PDV4" s="13"/>
      <c r="PDW4" s="15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4"/>
      <c r="PEK4" s="13"/>
      <c r="PEL4" s="15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4"/>
      <c r="PEY4" s="15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4"/>
      <c r="PFL4" s="13"/>
      <c r="PFM4" s="15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4"/>
      <c r="PGA4" s="13"/>
      <c r="PGB4" s="15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4"/>
      <c r="PGO4" s="15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4"/>
      <c r="PHB4" s="13"/>
      <c r="PHC4" s="15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4"/>
      <c r="PHQ4" s="13"/>
      <c r="PHR4" s="15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4"/>
      <c r="PIE4" s="15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4"/>
      <c r="PIR4" s="13"/>
      <c r="PIS4" s="15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4"/>
      <c r="PJG4" s="13"/>
      <c r="PJH4" s="15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4"/>
      <c r="PJU4" s="15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4"/>
      <c r="PKH4" s="13"/>
      <c r="PKI4" s="15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4"/>
      <c r="PKW4" s="13"/>
      <c r="PKX4" s="15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4"/>
      <c r="PLK4" s="15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4"/>
      <c r="PLX4" s="13"/>
      <c r="PLY4" s="15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4"/>
      <c r="PMM4" s="13"/>
      <c r="PMN4" s="15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4"/>
      <c r="PNA4" s="15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4"/>
      <c r="PNN4" s="13"/>
      <c r="PNO4" s="15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4"/>
      <c r="POC4" s="13"/>
      <c r="POD4" s="15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4"/>
      <c r="POQ4" s="15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4"/>
      <c r="PPD4" s="13"/>
      <c r="PPE4" s="15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4"/>
      <c r="PPS4" s="13"/>
      <c r="PPT4" s="15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4"/>
      <c r="PQG4" s="15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4"/>
      <c r="PQT4" s="13"/>
      <c r="PQU4" s="15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4"/>
      <c r="PRI4" s="13"/>
      <c r="PRJ4" s="15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4"/>
      <c r="PRW4" s="15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4"/>
      <c r="PSJ4" s="13"/>
      <c r="PSK4" s="15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4"/>
      <c r="PSY4" s="13"/>
      <c r="PSZ4" s="15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4"/>
      <c r="PTM4" s="15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4"/>
      <c r="PTZ4" s="13"/>
      <c r="PUA4" s="15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4"/>
      <c r="PUO4" s="13"/>
      <c r="PUP4" s="15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4"/>
      <c r="PVC4" s="15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4"/>
      <c r="PVP4" s="13"/>
      <c r="PVQ4" s="15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4"/>
      <c r="PWE4" s="13"/>
      <c r="PWF4" s="15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4"/>
      <c r="PWS4" s="15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4"/>
      <c r="PXF4" s="13"/>
      <c r="PXG4" s="15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4"/>
      <c r="PXU4" s="13"/>
      <c r="PXV4" s="15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4"/>
      <c r="PYI4" s="15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4"/>
      <c r="PYV4" s="13"/>
      <c r="PYW4" s="15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4"/>
      <c r="PZK4" s="13"/>
      <c r="PZL4" s="15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4"/>
      <c r="PZY4" s="15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4"/>
      <c r="QAL4" s="13"/>
      <c r="QAM4" s="15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4"/>
      <c r="QBA4" s="13"/>
      <c r="QBB4" s="15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4"/>
      <c r="QBO4" s="15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4"/>
      <c r="QCB4" s="13"/>
      <c r="QCC4" s="15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4"/>
      <c r="QCQ4" s="13"/>
      <c r="QCR4" s="15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4"/>
      <c r="QDE4" s="15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4"/>
      <c r="QDR4" s="13"/>
      <c r="QDS4" s="15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4"/>
      <c r="QEG4" s="13"/>
      <c r="QEH4" s="15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4"/>
      <c r="QEU4" s="15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4"/>
      <c r="QFH4" s="13"/>
      <c r="QFI4" s="15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4"/>
      <c r="QFW4" s="13"/>
      <c r="QFX4" s="15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4"/>
      <c r="QGK4" s="15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4"/>
      <c r="QGX4" s="13"/>
      <c r="QGY4" s="15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4"/>
      <c r="QHM4" s="13"/>
      <c r="QHN4" s="15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4"/>
      <c r="QIA4" s="15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4"/>
      <c r="QIN4" s="13"/>
      <c r="QIO4" s="15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4"/>
      <c r="QJC4" s="13"/>
      <c r="QJD4" s="15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4"/>
      <c r="QJQ4" s="15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4"/>
      <c r="QKD4" s="13"/>
      <c r="QKE4" s="15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4"/>
      <c r="QKS4" s="13"/>
      <c r="QKT4" s="15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4"/>
      <c r="QLG4" s="15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4"/>
      <c r="QLT4" s="13"/>
      <c r="QLU4" s="15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4"/>
      <c r="QMI4" s="13"/>
      <c r="QMJ4" s="15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4"/>
      <c r="QMW4" s="15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4"/>
      <c r="QNJ4" s="13"/>
      <c r="QNK4" s="15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4"/>
      <c r="QNY4" s="13"/>
      <c r="QNZ4" s="15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4"/>
      <c r="QOM4" s="15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4"/>
      <c r="QOZ4" s="13"/>
      <c r="QPA4" s="15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4"/>
      <c r="QPO4" s="13"/>
      <c r="QPP4" s="15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4"/>
      <c r="QQC4" s="15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4"/>
      <c r="QQP4" s="13"/>
      <c r="QQQ4" s="15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4"/>
      <c r="QRE4" s="13"/>
      <c r="QRF4" s="15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4"/>
      <c r="QRS4" s="15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4"/>
      <c r="QSF4" s="13"/>
      <c r="QSG4" s="15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4"/>
      <c r="QSU4" s="13"/>
      <c r="QSV4" s="15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4"/>
      <c r="QTI4" s="15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4"/>
      <c r="QTV4" s="13"/>
      <c r="QTW4" s="15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4"/>
      <c r="QUK4" s="13"/>
      <c r="QUL4" s="15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4"/>
      <c r="QUY4" s="15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4"/>
      <c r="QVL4" s="13"/>
      <c r="QVM4" s="15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4"/>
      <c r="QWA4" s="13"/>
      <c r="QWB4" s="15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4"/>
      <c r="QWO4" s="15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4"/>
      <c r="QXB4" s="13"/>
      <c r="QXC4" s="15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4"/>
      <c r="QXQ4" s="13"/>
      <c r="QXR4" s="15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4"/>
      <c r="QYE4" s="15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4"/>
      <c r="QYR4" s="13"/>
      <c r="QYS4" s="15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4"/>
      <c r="QZG4" s="13"/>
      <c r="QZH4" s="15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4"/>
      <c r="QZU4" s="15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4"/>
      <c r="RAH4" s="13"/>
      <c r="RAI4" s="15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4"/>
      <c r="RAW4" s="13"/>
      <c r="RAX4" s="15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4"/>
      <c r="RBK4" s="15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4"/>
      <c r="RBX4" s="13"/>
      <c r="RBY4" s="15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4"/>
      <c r="RCM4" s="13"/>
      <c r="RCN4" s="15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4"/>
      <c r="RDA4" s="15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4"/>
      <c r="RDN4" s="13"/>
      <c r="RDO4" s="15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4"/>
      <c r="REC4" s="13"/>
      <c r="RED4" s="15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4"/>
      <c r="REQ4" s="15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4"/>
      <c r="RFD4" s="13"/>
      <c r="RFE4" s="15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4"/>
      <c r="RFS4" s="13"/>
      <c r="RFT4" s="15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4"/>
      <c r="RGG4" s="15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4"/>
      <c r="RGT4" s="13"/>
      <c r="RGU4" s="15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4"/>
      <c r="RHI4" s="13"/>
      <c r="RHJ4" s="15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4"/>
      <c r="RHW4" s="15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4"/>
      <c r="RIJ4" s="13"/>
      <c r="RIK4" s="15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4"/>
      <c r="RIY4" s="13"/>
      <c r="RIZ4" s="15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4"/>
      <c r="RJM4" s="15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4"/>
      <c r="RJZ4" s="13"/>
      <c r="RKA4" s="15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4"/>
      <c r="RKO4" s="13"/>
      <c r="RKP4" s="15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4"/>
      <c r="RLC4" s="15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4"/>
      <c r="RLP4" s="13"/>
      <c r="RLQ4" s="15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4"/>
      <c r="RME4" s="13"/>
      <c r="RMF4" s="15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4"/>
      <c r="RMS4" s="15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4"/>
      <c r="RNF4" s="13"/>
      <c r="RNG4" s="15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4"/>
      <c r="RNU4" s="13"/>
      <c r="RNV4" s="15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4"/>
      <c r="ROI4" s="15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4"/>
      <c r="ROV4" s="13"/>
      <c r="ROW4" s="15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4"/>
      <c r="RPK4" s="13"/>
      <c r="RPL4" s="15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4"/>
      <c r="RPY4" s="15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4"/>
      <c r="RQL4" s="13"/>
      <c r="RQM4" s="15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4"/>
      <c r="RRA4" s="13"/>
      <c r="RRB4" s="15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4"/>
      <c r="RRO4" s="15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4"/>
      <c r="RSB4" s="13"/>
      <c r="RSC4" s="15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4"/>
      <c r="RSQ4" s="13"/>
      <c r="RSR4" s="15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4"/>
      <c r="RTE4" s="15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4"/>
      <c r="RTR4" s="13"/>
      <c r="RTS4" s="15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4"/>
      <c r="RUG4" s="13"/>
      <c r="RUH4" s="15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4"/>
      <c r="RUU4" s="15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4"/>
      <c r="RVH4" s="13"/>
      <c r="RVI4" s="15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4"/>
      <c r="RVW4" s="13"/>
      <c r="RVX4" s="15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4"/>
      <c r="RWK4" s="15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4"/>
      <c r="RWX4" s="13"/>
      <c r="RWY4" s="15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4"/>
      <c r="RXM4" s="13"/>
      <c r="RXN4" s="15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4"/>
      <c r="RYA4" s="15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4"/>
      <c r="RYN4" s="13"/>
      <c r="RYO4" s="15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4"/>
      <c r="RZC4" s="13"/>
      <c r="RZD4" s="15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4"/>
      <c r="RZQ4" s="15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4"/>
      <c r="SAD4" s="13"/>
      <c r="SAE4" s="15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4"/>
      <c r="SAS4" s="13"/>
      <c r="SAT4" s="15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4"/>
      <c r="SBG4" s="15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4"/>
      <c r="SBT4" s="13"/>
      <c r="SBU4" s="15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4"/>
      <c r="SCI4" s="13"/>
      <c r="SCJ4" s="15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4"/>
      <c r="SCW4" s="15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4"/>
      <c r="SDJ4" s="13"/>
      <c r="SDK4" s="15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4"/>
      <c r="SDY4" s="13"/>
      <c r="SDZ4" s="15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4"/>
      <c r="SEM4" s="15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4"/>
      <c r="SEZ4" s="13"/>
      <c r="SFA4" s="15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4"/>
      <c r="SFO4" s="13"/>
      <c r="SFP4" s="15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4"/>
      <c r="SGC4" s="15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4"/>
      <c r="SGP4" s="13"/>
      <c r="SGQ4" s="15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4"/>
      <c r="SHE4" s="13"/>
      <c r="SHF4" s="15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4"/>
      <c r="SHS4" s="15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4"/>
      <c r="SIF4" s="13"/>
      <c r="SIG4" s="15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4"/>
      <c r="SIU4" s="13"/>
      <c r="SIV4" s="15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4"/>
      <c r="SJI4" s="15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4"/>
      <c r="SJV4" s="13"/>
      <c r="SJW4" s="15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4"/>
      <c r="SKK4" s="13"/>
      <c r="SKL4" s="15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4"/>
      <c r="SKY4" s="15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4"/>
      <c r="SLL4" s="13"/>
      <c r="SLM4" s="15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4"/>
      <c r="SMA4" s="13"/>
      <c r="SMB4" s="15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4"/>
      <c r="SMO4" s="15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4"/>
      <c r="SNB4" s="13"/>
      <c r="SNC4" s="15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4"/>
      <c r="SNQ4" s="13"/>
      <c r="SNR4" s="15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4"/>
      <c r="SOE4" s="15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4"/>
      <c r="SOR4" s="13"/>
      <c r="SOS4" s="15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4"/>
      <c r="SPG4" s="13"/>
      <c r="SPH4" s="15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4"/>
      <c r="SPU4" s="15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4"/>
      <c r="SQH4" s="13"/>
      <c r="SQI4" s="15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4"/>
      <c r="SQW4" s="13"/>
      <c r="SQX4" s="15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4"/>
      <c r="SRK4" s="15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4"/>
      <c r="SRX4" s="13"/>
      <c r="SRY4" s="15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4"/>
      <c r="SSM4" s="13"/>
      <c r="SSN4" s="15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4"/>
      <c r="STA4" s="15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4"/>
      <c r="STN4" s="13"/>
      <c r="STO4" s="15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4"/>
      <c r="SUC4" s="13"/>
      <c r="SUD4" s="15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4"/>
      <c r="SUQ4" s="15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4"/>
      <c r="SVD4" s="13"/>
      <c r="SVE4" s="15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4"/>
      <c r="SVS4" s="13"/>
      <c r="SVT4" s="15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4"/>
      <c r="SWG4" s="15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4"/>
      <c r="SWT4" s="13"/>
      <c r="SWU4" s="15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4"/>
      <c r="SXI4" s="13"/>
      <c r="SXJ4" s="15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4"/>
      <c r="SXW4" s="15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4"/>
      <c r="SYJ4" s="13"/>
      <c r="SYK4" s="15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4"/>
      <c r="SYY4" s="13"/>
      <c r="SYZ4" s="15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4"/>
      <c r="SZM4" s="15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4"/>
      <c r="SZZ4" s="13"/>
      <c r="TAA4" s="15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4"/>
      <c r="TAO4" s="13"/>
      <c r="TAP4" s="15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4"/>
      <c r="TBC4" s="15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4"/>
      <c r="TBP4" s="13"/>
      <c r="TBQ4" s="15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4"/>
      <c r="TCE4" s="13"/>
      <c r="TCF4" s="15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4"/>
      <c r="TCS4" s="15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4"/>
      <c r="TDF4" s="13"/>
      <c r="TDG4" s="15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4"/>
      <c r="TDU4" s="13"/>
      <c r="TDV4" s="15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4"/>
      <c r="TEI4" s="15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4"/>
      <c r="TEV4" s="13"/>
      <c r="TEW4" s="15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4"/>
      <c r="TFK4" s="13"/>
      <c r="TFL4" s="15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4"/>
      <c r="TFY4" s="15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4"/>
      <c r="TGL4" s="13"/>
      <c r="TGM4" s="15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4"/>
      <c r="THA4" s="13"/>
      <c r="THB4" s="15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4"/>
      <c r="THO4" s="15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4"/>
      <c r="TIB4" s="13"/>
      <c r="TIC4" s="15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4"/>
      <c r="TIQ4" s="13"/>
      <c r="TIR4" s="15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4"/>
      <c r="TJE4" s="15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4"/>
      <c r="TJR4" s="13"/>
      <c r="TJS4" s="15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4"/>
      <c r="TKG4" s="13"/>
      <c r="TKH4" s="15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4"/>
      <c r="TKU4" s="15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4"/>
      <c r="TLH4" s="13"/>
      <c r="TLI4" s="15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4"/>
      <c r="TLW4" s="13"/>
      <c r="TLX4" s="15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4"/>
      <c r="TMK4" s="15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4"/>
      <c r="TMX4" s="13"/>
      <c r="TMY4" s="15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4"/>
      <c r="TNM4" s="13"/>
      <c r="TNN4" s="15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4"/>
      <c r="TOA4" s="15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4"/>
      <c r="TON4" s="13"/>
      <c r="TOO4" s="15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4"/>
      <c r="TPC4" s="13"/>
      <c r="TPD4" s="15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4"/>
      <c r="TPQ4" s="15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4"/>
      <c r="TQD4" s="13"/>
      <c r="TQE4" s="15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4"/>
      <c r="TQS4" s="13"/>
      <c r="TQT4" s="15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4"/>
      <c r="TRG4" s="15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4"/>
      <c r="TRT4" s="13"/>
      <c r="TRU4" s="15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4"/>
      <c r="TSI4" s="13"/>
      <c r="TSJ4" s="15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4"/>
      <c r="TSW4" s="15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4"/>
      <c r="TTJ4" s="13"/>
      <c r="TTK4" s="15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4"/>
      <c r="TTY4" s="13"/>
      <c r="TTZ4" s="15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4"/>
      <c r="TUM4" s="15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4"/>
      <c r="TUZ4" s="13"/>
      <c r="TVA4" s="15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4"/>
      <c r="TVO4" s="13"/>
      <c r="TVP4" s="15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4"/>
      <c r="TWC4" s="15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4"/>
      <c r="TWP4" s="13"/>
      <c r="TWQ4" s="15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4"/>
      <c r="TXE4" s="13"/>
      <c r="TXF4" s="15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4"/>
      <c r="TXS4" s="15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4"/>
      <c r="TYF4" s="13"/>
      <c r="TYG4" s="15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4"/>
      <c r="TYU4" s="13"/>
      <c r="TYV4" s="15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4"/>
      <c r="TZI4" s="15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4"/>
      <c r="TZV4" s="13"/>
      <c r="TZW4" s="15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4"/>
      <c r="UAK4" s="13"/>
      <c r="UAL4" s="15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4"/>
      <c r="UAY4" s="15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4"/>
      <c r="UBL4" s="13"/>
      <c r="UBM4" s="15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4"/>
      <c r="UCA4" s="13"/>
      <c r="UCB4" s="15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4"/>
      <c r="UCO4" s="15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4"/>
      <c r="UDB4" s="13"/>
      <c r="UDC4" s="15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4"/>
      <c r="UDQ4" s="13"/>
      <c r="UDR4" s="15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4"/>
      <c r="UEE4" s="15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4"/>
      <c r="UER4" s="13"/>
      <c r="UES4" s="15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4"/>
      <c r="UFG4" s="13"/>
      <c r="UFH4" s="15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4"/>
      <c r="UFU4" s="15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4"/>
      <c r="UGH4" s="13"/>
      <c r="UGI4" s="15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4"/>
      <c r="UGW4" s="13"/>
      <c r="UGX4" s="15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4"/>
      <c r="UHK4" s="15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4"/>
      <c r="UHX4" s="13"/>
      <c r="UHY4" s="15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4"/>
      <c r="UIM4" s="13"/>
      <c r="UIN4" s="15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4"/>
      <c r="UJA4" s="15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4"/>
      <c r="UJN4" s="13"/>
      <c r="UJO4" s="15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4"/>
      <c r="UKC4" s="13"/>
      <c r="UKD4" s="15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4"/>
      <c r="UKQ4" s="15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4"/>
      <c r="ULD4" s="13"/>
      <c r="ULE4" s="15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4"/>
      <c r="ULS4" s="13"/>
      <c r="ULT4" s="15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4"/>
      <c r="UMG4" s="15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4"/>
      <c r="UMT4" s="13"/>
      <c r="UMU4" s="15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4"/>
      <c r="UNI4" s="13"/>
      <c r="UNJ4" s="15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4"/>
      <c r="UNW4" s="15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4"/>
      <c r="UOJ4" s="13"/>
      <c r="UOK4" s="15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4"/>
      <c r="UOY4" s="13"/>
      <c r="UOZ4" s="15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4"/>
      <c r="UPM4" s="15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4"/>
      <c r="UPZ4" s="13"/>
      <c r="UQA4" s="15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4"/>
      <c r="UQO4" s="13"/>
      <c r="UQP4" s="15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4"/>
      <c r="URC4" s="15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4"/>
      <c r="URP4" s="13"/>
      <c r="URQ4" s="15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4"/>
      <c r="USE4" s="13"/>
      <c r="USF4" s="15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4"/>
      <c r="USS4" s="15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4"/>
      <c r="UTF4" s="13"/>
      <c r="UTG4" s="15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4"/>
      <c r="UTU4" s="13"/>
      <c r="UTV4" s="15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4"/>
      <c r="UUI4" s="15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4"/>
      <c r="UUV4" s="13"/>
      <c r="UUW4" s="15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4"/>
      <c r="UVK4" s="13"/>
      <c r="UVL4" s="15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4"/>
      <c r="UVY4" s="15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4"/>
      <c r="UWL4" s="13"/>
      <c r="UWM4" s="15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4"/>
      <c r="UXA4" s="13"/>
      <c r="UXB4" s="15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4"/>
      <c r="UXO4" s="15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4"/>
      <c r="UYB4" s="13"/>
      <c r="UYC4" s="15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4"/>
      <c r="UYQ4" s="13"/>
      <c r="UYR4" s="15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4"/>
      <c r="UZE4" s="15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4"/>
      <c r="UZR4" s="13"/>
      <c r="UZS4" s="15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4"/>
      <c r="VAG4" s="13"/>
      <c r="VAH4" s="15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4"/>
      <c r="VAU4" s="15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4"/>
      <c r="VBH4" s="13"/>
      <c r="VBI4" s="15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4"/>
      <c r="VBW4" s="13"/>
      <c r="VBX4" s="15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4"/>
      <c r="VCK4" s="15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4"/>
      <c r="VCX4" s="13"/>
      <c r="VCY4" s="15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4"/>
      <c r="VDM4" s="13"/>
      <c r="VDN4" s="15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4"/>
      <c r="VEA4" s="15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4"/>
      <c r="VEN4" s="13"/>
      <c r="VEO4" s="15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4"/>
      <c r="VFC4" s="13"/>
      <c r="VFD4" s="15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4"/>
      <c r="VFQ4" s="15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4"/>
      <c r="VGD4" s="13"/>
      <c r="VGE4" s="15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4"/>
      <c r="VGS4" s="13"/>
      <c r="VGT4" s="15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4"/>
      <c r="VHG4" s="15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4"/>
      <c r="VHT4" s="13"/>
      <c r="VHU4" s="15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4"/>
      <c r="VII4" s="13"/>
      <c r="VIJ4" s="15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4"/>
      <c r="VIW4" s="15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4"/>
      <c r="VJJ4" s="13"/>
      <c r="VJK4" s="15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4"/>
      <c r="VJY4" s="13"/>
      <c r="VJZ4" s="15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4"/>
      <c r="VKM4" s="15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4"/>
      <c r="VKZ4" s="13"/>
      <c r="VLA4" s="15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4"/>
      <c r="VLO4" s="13"/>
      <c r="VLP4" s="15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4"/>
      <c r="VMC4" s="15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4"/>
      <c r="VMP4" s="13"/>
      <c r="VMQ4" s="15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4"/>
      <c r="VNE4" s="13"/>
      <c r="VNF4" s="15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4"/>
      <c r="VNS4" s="15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4"/>
      <c r="VOF4" s="13"/>
      <c r="VOG4" s="15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4"/>
      <c r="VOU4" s="13"/>
      <c r="VOV4" s="15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4"/>
      <c r="VPI4" s="15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4"/>
      <c r="VPV4" s="13"/>
      <c r="VPW4" s="15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4"/>
      <c r="VQK4" s="13"/>
      <c r="VQL4" s="15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4"/>
      <c r="VQY4" s="15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4"/>
      <c r="VRL4" s="13"/>
      <c r="VRM4" s="15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4"/>
      <c r="VSA4" s="13"/>
      <c r="VSB4" s="15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4"/>
      <c r="VSO4" s="15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4"/>
      <c r="VTB4" s="13"/>
      <c r="VTC4" s="15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4"/>
      <c r="VTQ4" s="13"/>
      <c r="VTR4" s="15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4"/>
      <c r="VUE4" s="15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4"/>
      <c r="VUR4" s="13"/>
      <c r="VUS4" s="15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4"/>
      <c r="VVG4" s="13"/>
      <c r="VVH4" s="15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4"/>
      <c r="VVU4" s="15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4"/>
      <c r="VWH4" s="13"/>
      <c r="VWI4" s="15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4"/>
      <c r="VWW4" s="13"/>
      <c r="VWX4" s="15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4"/>
      <c r="VXK4" s="15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4"/>
      <c r="VXX4" s="13"/>
      <c r="VXY4" s="15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4"/>
      <c r="VYM4" s="13"/>
      <c r="VYN4" s="15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4"/>
      <c r="VZA4" s="15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4"/>
      <c r="VZN4" s="13"/>
      <c r="VZO4" s="15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4"/>
      <c r="WAC4" s="13"/>
      <c r="WAD4" s="15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4"/>
      <c r="WAQ4" s="15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4"/>
      <c r="WBD4" s="13"/>
      <c r="WBE4" s="15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4"/>
      <c r="WBS4" s="13"/>
      <c r="WBT4" s="15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4"/>
      <c r="WCG4" s="15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4"/>
      <c r="WCT4" s="13"/>
      <c r="WCU4" s="15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4"/>
      <c r="WDI4" s="13"/>
      <c r="WDJ4" s="15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4"/>
      <c r="WDW4" s="15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4"/>
      <c r="WEJ4" s="13"/>
      <c r="WEK4" s="15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4"/>
      <c r="WEY4" s="13"/>
      <c r="WEZ4" s="15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4"/>
      <c r="WFM4" s="15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4"/>
      <c r="WFZ4" s="13"/>
      <c r="WGA4" s="15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4"/>
      <c r="WGO4" s="13"/>
      <c r="WGP4" s="15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4"/>
      <c r="WHC4" s="15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4"/>
      <c r="WHP4" s="13"/>
      <c r="WHQ4" s="15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4"/>
      <c r="WIE4" s="13"/>
      <c r="WIF4" s="15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4"/>
      <c r="WIS4" s="15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4"/>
      <c r="WJF4" s="13"/>
      <c r="WJG4" s="15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4"/>
      <c r="WJU4" s="13"/>
      <c r="WJV4" s="15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4"/>
      <c r="WKI4" s="15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4"/>
      <c r="WKV4" s="13"/>
      <c r="WKW4" s="15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4"/>
      <c r="WLK4" s="13"/>
      <c r="WLL4" s="15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4"/>
      <c r="WLY4" s="15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4"/>
      <c r="WML4" s="13"/>
      <c r="WMM4" s="15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4"/>
      <c r="WNA4" s="13"/>
      <c r="WNB4" s="15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4"/>
      <c r="WNO4" s="15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4"/>
      <c r="WOB4" s="13"/>
      <c r="WOC4" s="15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4"/>
      <c r="WOQ4" s="13"/>
      <c r="WOR4" s="15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4"/>
      <c r="WPE4" s="15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4"/>
      <c r="WPR4" s="13"/>
      <c r="WPS4" s="15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4"/>
      <c r="WQG4" s="13"/>
      <c r="WQH4" s="15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4"/>
      <c r="WQU4" s="15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4"/>
      <c r="WRH4" s="13"/>
      <c r="WRI4" s="15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4"/>
      <c r="WRW4" s="13"/>
      <c r="WRX4" s="15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4"/>
      <c r="WSK4" s="15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4"/>
      <c r="WSX4" s="13"/>
      <c r="WSY4" s="15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4"/>
      <c r="WTM4" s="13"/>
      <c r="WTN4" s="15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4"/>
      <c r="WUA4" s="15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4"/>
      <c r="WUN4" s="13"/>
      <c r="WUO4" s="15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4"/>
      <c r="WVC4" s="13"/>
      <c r="WVD4" s="15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4"/>
      <c r="WVQ4" s="15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4"/>
      <c r="WWD4" s="13"/>
      <c r="WWE4" s="15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4"/>
      <c r="WWS4" s="13"/>
      <c r="WWT4" s="15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4"/>
      <c r="WXG4" s="15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4"/>
      <c r="WXT4" s="13"/>
      <c r="WXU4" s="15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4"/>
      <c r="WYI4" s="13"/>
      <c r="WYJ4" s="15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4"/>
      <c r="WYW4" s="15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4"/>
      <c r="WZJ4" s="13"/>
      <c r="WZK4" s="15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4"/>
      <c r="WZY4" s="13"/>
      <c r="WZZ4" s="15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4"/>
      <c r="XAM4" s="15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4"/>
      <c r="XAZ4" s="13"/>
      <c r="XBA4" s="15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4"/>
      <c r="XBO4" s="13"/>
      <c r="XBP4" s="15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4"/>
      <c r="XCC4" s="15"/>
      <c r="XCD4" s="16"/>
      <c r="XCE4" s="16"/>
      <c r="XCF4" s="16"/>
    </row>
    <row r="5" spans="1:16308" s="26" customFormat="1" ht="18.75" customHeight="1" x14ac:dyDescent="0.35">
      <c r="A5" s="10" t="s">
        <v>20</v>
      </c>
      <c r="B5" s="7">
        <f>OF!D3</f>
        <v>566</v>
      </c>
      <c r="C5" s="7">
        <f>OF!E3</f>
        <v>487</v>
      </c>
      <c r="D5" s="7">
        <f>OF!F3</f>
        <v>403</v>
      </c>
      <c r="E5" s="7">
        <f>OF!G3</f>
        <v>302</v>
      </c>
      <c r="F5" s="7">
        <f>OF!H3</f>
        <v>187</v>
      </c>
      <c r="G5" s="7">
        <f>OF!I3</f>
        <v>117</v>
      </c>
      <c r="H5" s="7">
        <f>OF!J3</f>
        <v>51</v>
      </c>
      <c r="I5" s="7">
        <f>OF!K3</f>
        <v>0</v>
      </c>
      <c r="J5" s="7">
        <f>OF!L3</f>
        <v>0</v>
      </c>
      <c r="K5" s="7">
        <f>OF!M3</f>
        <v>0</v>
      </c>
      <c r="L5" s="7">
        <f>OF!N3</f>
        <v>0</v>
      </c>
      <c r="M5" s="7">
        <f>OF!O3</f>
        <v>0</v>
      </c>
      <c r="N5" s="13"/>
      <c r="O5" s="10" t="s">
        <v>20</v>
      </c>
      <c r="P5" s="33">
        <f t="shared" si="4"/>
        <v>103</v>
      </c>
      <c r="Q5" s="33">
        <f>OF!Q3</f>
        <v>47</v>
      </c>
      <c r="R5" s="33">
        <f>OF!R3</f>
        <v>39</v>
      </c>
      <c r="S5" s="33">
        <f>OF!S3</f>
        <v>17</v>
      </c>
      <c r="T5" s="33">
        <f>OF!T3</f>
        <v>0</v>
      </c>
      <c r="U5" s="33">
        <f>OF!U3</f>
        <v>0</v>
      </c>
      <c r="V5" s="33">
        <f>OF!V3</f>
        <v>0</v>
      </c>
      <c r="W5" s="33">
        <f>OF!W3</f>
        <v>0</v>
      </c>
      <c r="X5" s="33">
        <f>OF!X3</f>
        <v>0</v>
      </c>
      <c r="Y5" s="33">
        <f>OF!Y3</f>
        <v>0</v>
      </c>
      <c r="Z5" s="33">
        <f>OF!Z3</f>
        <v>0</v>
      </c>
      <c r="AA5" s="33">
        <f>OF!AA3</f>
        <v>0</v>
      </c>
      <c r="AB5" s="33">
        <f>OF!AB3</f>
        <v>0</v>
      </c>
      <c r="AC5" s="13"/>
      <c r="AD5" s="10" t="s">
        <v>20</v>
      </c>
      <c r="AE5" s="7">
        <f>OF!AD3</f>
        <v>3</v>
      </c>
      <c r="AF5" s="7">
        <f>OF!AE3</f>
        <v>3</v>
      </c>
      <c r="AG5" s="7">
        <f>OF!AF3</f>
        <v>3</v>
      </c>
      <c r="AH5" s="7">
        <f>OF!AG3</f>
        <v>3</v>
      </c>
      <c r="AI5" s="7">
        <f>OF!AH3</f>
        <v>2</v>
      </c>
      <c r="AJ5" s="7">
        <f>OF!AI3</f>
        <v>2</v>
      </c>
      <c r="AK5" s="7">
        <f>OF!AJ3</f>
        <v>2</v>
      </c>
      <c r="AL5" s="7">
        <f>OF!AK3</f>
        <v>0</v>
      </c>
      <c r="AM5" s="7">
        <f>OF!AL3</f>
        <v>0</v>
      </c>
      <c r="AN5" s="7">
        <f>OF!AM3</f>
        <v>0</v>
      </c>
      <c r="AO5" s="7">
        <f>OF!AN3</f>
        <v>0</v>
      </c>
      <c r="AP5" s="7">
        <f>OF!AO3</f>
        <v>0</v>
      </c>
      <c r="AQ5" s="87"/>
      <c r="AR5" s="82">
        <f>OF!AQ3</f>
        <v>0</v>
      </c>
      <c r="AS5" s="82">
        <f>OF!AR3</f>
        <v>0</v>
      </c>
      <c r="AT5" s="82">
        <f>OF!AS3</f>
        <v>3</v>
      </c>
      <c r="AU5" s="16"/>
      <c r="AV5" s="16"/>
      <c r="AW5" s="16"/>
      <c r="AX5" s="14"/>
      <c r="AY5" s="15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4"/>
      <c r="BL5" s="13"/>
      <c r="BM5" s="15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4"/>
      <c r="CA5" s="13"/>
      <c r="CB5" s="15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4"/>
      <c r="CO5" s="15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4"/>
      <c r="DB5" s="13"/>
      <c r="DC5" s="15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4"/>
      <c r="DQ5" s="13"/>
      <c r="DR5" s="15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4"/>
      <c r="EE5" s="15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4"/>
      <c r="ER5" s="13"/>
      <c r="ES5" s="15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4"/>
      <c r="FG5" s="13"/>
      <c r="FH5" s="15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4"/>
      <c r="FU5" s="15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4"/>
      <c r="GH5" s="13"/>
      <c r="GI5" s="15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4"/>
      <c r="GW5" s="13"/>
      <c r="GX5" s="15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4"/>
      <c r="HK5" s="15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4"/>
      <c r="HX5" s="13"/>
      <c r="HY5" s="15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4"/>
      <c r="IM5" s="13"/>
      <c r="IN5" s="15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4"/>
      <c r="JA5" s="15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4"/>
      <c r="JN5" s="13"/>
      <c r="JO5" s="15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4"/>
      <c r="KC5" s="13"/>
      <c r="KD5" s="15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4"/>
      <c r="KQ5" s="15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4"/>
      <c r="LD5" s="13"/>
      <c r="LE5" s="15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4"/>
      <c r="LS5" s="13"/>
      <c r="LT5" s="15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4"/>
      <c r="MG5" s="15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4"/>
      <c r="MT5" s="13"/>
      <c r="MU5" s="15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4"/>
      <c r="NI5" s="13"/>
      <c r="NJ5" s="15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4"/>
      <c r="NW5" s="15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4"/>
      <c r="OJ5" s="13"/>
      <c r="OK5" s="15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4"/>
      <c r="OY5" s="13"/>
      <c r="OZ5" s="15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4"/>
      <c r="PM5" s="15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4"/>
      <c r="PZ5" s="13"/>
      <c r="QA5" s="15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4"/>
      <c r="QO5" s="13"/>
      <c r="QP5" s="15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4"/>
      <c r="RC5" s="15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4"/>
      <c r="RP5" s="13"/>
      <c r="RQ5" s="15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4"/>
      <c r="SE5" s="13"/>
      <c r="SF5" s="15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4"/>
      <c r="SS5" s="15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4"/>
      <c r="TF5" s="13"/>
      <c r="TG5" s="15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4"/>
      <c r="TU5" s="13"/>
      <c r="TV5" s="15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4"/>
      <c r="UI5" s="15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4"/>
      <c r="UV5" s="13"/>
      <c r="UW5" s="15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4"/>
      <c r="VK5" s="13"/>
      <c r="VL5" s="15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4"/>
      <c r="VY5" s="15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4"/>
      <c r="WL5" s="13"/>
      <c r="WM5" s="15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4"/>
      <c r="XA5" s="13"/>
      <c r="XB5" s="15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4"/>
      <c r="XO5" s="15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4"/>
      <c r="YB5" s="13"/>
      <c r="YC5" s="15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4"/>
      <c r="YQ5" s="13"/>
      <c r="YR5" s="15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4"/>
      <c r="ZE5" s="15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4"/>
      <c r="ZR5" s="13"/>
      <c r="ZS5" s="15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4"/>
      <c r="AAG5" s="13"/>
      <c r="AAH5" s="15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4"/>
      <c r="AAU5" s="15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4"/>
      <c r="ABH5" s="13"/>
      <c r="ABI5" s="15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4"/>
      <c r="ABW5" s="13"/>
      <c r="ABX5" s="15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4"/>
      <c r="ACK5" s="15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4"/>
      <c r="ACX5" s="13"/>
      <c r="ACY5" s="15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4"/>
      <c r="ADM5" s="13"/>
      <c r="ADN5" s="15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4"/>
      <c r="AEA5" s="15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4"/>
      <c r="AEN5" s="13"/>
      <c r="AEO5" s="15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4"/>
      <c r="AFC5" s="13"/>
      <c r="AFD5" s="15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4"/>
      <c r="AFQ5" s="15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4"/>
      <c r="AGD5" s="13"/>
      <c r="AGE5" s="15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4"/>
      <c r="AGS5" s="13"/>
      <c r="AGT5" s="15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4"/>
      <c r="AHG5" s="15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4"/>
      <c r="AHT5" s="13"/>
      <c r="AHU5" s="15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4"/>
      <c r="AII5" s="13"/>
      <c r="AIJ5" s="15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4"/>
      <c r="AIW5" s="15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4"/>
      <c r="AJJ5" s="13"/>
      <c r="AJK5" s="15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4"/>
      <c r="AJY5" s="13"/>
      <c r="AJZ5" s="15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4"/>
      <c r="AKM5" s="15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4"/>
      <c r="AKZ5" s="13"/>
      <c r="ALA5" s="15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4"/>
      <c r="ALO5" s="13"/>
      <c r="ALP5" s="15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4"/>
      <c r="AMC5" s="15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4"/>
      <c r="AMP5" s="13"/>
      <c r="AMQ5" s="15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4"/>
      <c r="ANE5" s="13"/>
      <c r="ANF5" s="15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4"/>
      <c r="ANS5" s="15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4"/>
      <c r="AOF5" s="13"/>
      <c r="AOG5" s="15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4"/>
      <c r="AOU5" s="13"/>
      <c r="AOV5" s="15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4"/>
      <c r="API5" s="15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4"/>
      <c r="APV5" s="13"/>
      <c r="APW5" s="15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4"/>
      <c r="AQK5" s="13"/>
      <c r="AQL5" s="15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4"/>
      <c r="AQY5" s="15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4"/>
      <c r="ARL5" s="13"/>
      <c r="ARM5" s="15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4"/>
      <c r="ASA5" s="13"/>
      <c r="ASB5" s="15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4"/>
      <c r="ASO5" s="15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4"/>
      <c r="ATB5" s="13"/>
      <c r="ATC5" s="15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4"/>
      <c r="ATQ5" s="13"/>
      <c r="ATR5" s="15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4"/>
      <c r="AUE5" s="15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4"/>
      <c r="AUR5" s="13"/>
      <c r="AUS5" s="15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4"/>
      <c r="AVG5" s="13"/>
      <c r="AVH5" s="15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4"/>
      <c r="AVU5" s="15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4"/>
      <c r="AWH5" s="13"/>
      <c r="AWI5" s="15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4"/>
      <c r="AWW5" s="13"/>
      <c r="AWX5" s="15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4"/>
      <c r="AXK5" s="15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4"/>
      <c r="AXX5" s="13"/>
      <c r="AXY5" s="15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4"/>
      <c r="AYM5" s="13"/>
      <c r="AYN5" s="15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4"/>
      <c r="AZA5" s="15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4"/>
      <c r="AZN5" s="13"/>
      <c r="AZO5" s="15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4"/>
      <c r="BAC5" s="13"/>
      <c r="BAD5" s="15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4"/>
      <c r="BAQ5" s="15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4"/>
      <c r="BBD5" s="13"/>
      <c r="BBE5" s="15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4"/>
      <c r="BBS5" s="13"/>
      <c r="BBT5" s="15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4"/>
      <c r="BCG5" s="15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4"/>
      <c r="BCT5" s="13"/>
      <c r="BCU5" s="15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4"/>
      <c r="BDI5" s="13"/>
      <c r="BDJ5" s="15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4"/>
      <c r="BDW5" s="15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4"/>
      <c r="BEJ5" s="13"/>
      <c r="BEK5" s="15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4"/>
      <c r="BEY5" s="13"/>
      <c r="BEZ5" s="15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4"/>
      <c r="BFM5" s="15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4"/>
      <c r="BFZ5" s="13"/>
      <c r="BGA5" s="15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4"/>
      <c r="BGO5" s="13"/>
      <c r="BGP5" s="15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4"/>
      <c r="BHC5" s="15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4"/>
      <c r="BHP5" s="13"/>
      <c r="BHQ5" s="15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4"/>
      <c r="BIE5" s="13"/>
      <c r="BIF5" s="15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4"/>
      <c r="BIS5" s="15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4"/>
      <c r="BJF5" s="13"/>
      <c r="BJG5" s="15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4"/>
      <c r="BJU5" s="13"/>
      <c r="BJV5" s="15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4"/>
      <c r="BKI5" s="15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4"/>
      <c r="BKV5" s="13"/>
      <c r="BKW5" s="15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4"/>
      <c r="BLK5" s="13"/>
      <c r="BLL5" s="15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4"/>
      <c r="BLY5" s="15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4"/>
      <c r="BML5" s="13"/>
      <c r="BMM5" s="15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4"/>
      <c r="BNA5" s="13"/>
      <c r="BNB5" s="15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4"/>
      <c r="BNO5" s="15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4"/>
      <c r="BOB5" s="13"/>
      <c r="BOC5" s="15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4"/>
      <c r="BOQ5" s="13"/>
      <c r="BOR5" s="15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4"/>
      <c r="BPE5" s="15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4"/>
      <c r="BPR5" s="13"/>
      <c r="BPS5" s="15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4"/>
      <c r="BQG5" s="13"/>
      <c r="BQH5" s="15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4"/>
      <c r="BQU5" s="15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4"/>
      <c r="BRH5" s="13"/>
      <c r="BRI5" s="15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4"/>
      <c r="BRW5" s="13"/>
      <c r="BRX5" s="15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4"/>
      <c r="BSK5" s="15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4"/>
      <c r="BSX5" s="13"/>
      <c r="BSY5" s="15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4"/>
      <c r="BTM5" s="13"/>
      <c r="BTN5" s="15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4"/>
      <c r="BUA5" s="15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4"/>
      <c r="BUN5" s="13"/>
      <c r="BUO5" s="15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4"/>
      <c r="BVC5" s="13"/>
      <c r="BVD5" s="15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4"/>
      <c r="BVQ5" s="15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4"/>
      <c r="BWD5" s="13"/>
      <c r="BWE5" s="15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4"/>
      <c r="BWS5" s="13"/>
      <c r="BWT5" s="15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4"/>
      <c r="BXG5" s="15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4"/>
      <c r="BXT5" s="13"/>
      <c r="BXU5" s="15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4"/>
      <c r="BYI5" s="13"/>
      <c r="BYJ5" s="15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4"/>
      <c r="BYW5" s="15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4"/>
      <c r="BZJ5" s="13"/>
      <c r="BZK5" s="15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4"/>
      <c r="BZY5" s="13"/>
      <c r="BZZ5" s="15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4"/>
      <c r="CAM5" s="15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4"/>
      <c r="CAZ5" s="13"/>
      <c r="CBA5" s="15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4"/>
      <c r="CBO5" s="13"/>
      <c r="CBP5" s="15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4"/>
      <c r="CCC5" s="15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4"/>
      <c r="CCP5" s="13"/>
      <c r="CCQ5" s="15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4"/>
      <c r="CDE5" s="13"/>
      <c r="CDF5" s="15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4"/>
      <c r="CDS5" s="15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4"/>
      <c r="CEF5" s="13"/>
      <c r="CEG5" s="15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4"/>
      <c r="CEU5" s="13"/>
      <c r="CEV5" s="15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4"/>
      <c r="CFI5" s="15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4"/>
      <c r="CFV5" s="13"/>
      <c r="CFW5" s="15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4"/>
      <c r="CGK5" s="13"/>
      <c r="CGL5" s="15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4"/>
      <c r="CGY5" s="15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4"/>
      <c r="CHL5" s="13"/>
      <c r="CHM5" s="15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4"/>
      <c r="CIA5" s="13"/>
      <c r="CIB5" s="15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4"/>
      <c r="CIO5" s="15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4"/>
      <c r="CJB5" s="13"/>
      <c r="CJC5" s="15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4"/>
      <c r="CJQ5" s="13"/>
      <c r="CJR5" s="15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4"/>
      <c r="CKE5" s="15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4"/>
      <c r="CKR5" s="13"/>
      <c r="CKS5" s="15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4"/>
      <c r="CLG5" s="13"/>
      <c r="CLH5" s="15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4"/>
      <c r="CLU5" s="15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4"/>
      <c r="CMH5" s="13"/>
      <c r="CMI5" s="15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4"/>
      <c r="CMW5" s="13"/>
      <c r="CMX5" s="15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4"/>
      <c r="CNK5" s="15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4"/>
      <c r="CNX5" s="13"/>
      <c r="CNY5" s="15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4"/>
      <c r="COM5" s="13"/>
      <c r="CON5" s="15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4"/>
      <c r="CPA5" s="15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4"/>
      <c r="CPN5" s="13"/>
      <c r="CPO5" s="15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4"/>
      <c r="CQC5" s="13"/>
      <c r="CQD5" s="15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4"/>
      <c r="CQQ5" s="15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4"/>
      <c r="CRD5" s="13"/>
      <c r="CRE5" s="15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4"/>
      <c r="CRS5" s="13"/>
      <c r="CRT5" s="15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4"/>
      <c r="CSG5" s="15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4"/>
      <c r="CST5" s="13"/>
      <c r="CSU5" s="15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4"/>
      <c r="CTI5" s="13"/>
      <c r="CTJ5" s="15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4"/>
      <c r="CTW5" s="15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4"/>
      <c r="CUJ5" s="13"/>
      <c r="CUK5" s="15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4"/>
      <c r="CUY5" s="13"/>
      <c r="CUZ5" s="15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4"/>
      <c r="CVM5" s="15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4"/>
      <c r="CVZ5" s="13"/>
      <c r="CWA5" s="15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4"/>
      <c r="CWO5" s="13"/>
      <c r="CWP5" s="15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4"/>
      <c r="CXC5" s="15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4"/>
      <c r="CXP5" s="13"/>
      <c r="CXQ5" s="15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4"/>
      <c r="CYE5" s="13"/>
      <c r="CYF5" s="15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4"/>
      <c r="CYS5" s="15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4"/>
      <c r="CZF5" s="13"/>
      <c r="CZG5" s="15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4"/>
      <c r="CZU5" s="13"/>
      <c r="CZV5" s="15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4"/>
      <c r="DAI5" s="15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4"/>
      <c r="DAV5" s="13"/>
      <c r="DAW5" s="15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4"/>
      <c r="DBK5" s="13"/>
      <c r="DBL5" s="15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4"/>
      <c r="DBY5" s="15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4"/>
      <c r="DCL5" s="13"/>
      <c r="DCM5" s="15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4"/>
      <c r="DDA5" s="13"/>
      <c r="DDB5" s="15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4"/>
      <c r="DDO5" s="15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4"/>
      <c r="DEB5" s="13"/>
      <c r="DEC5" s="15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4"/>
      <c r="DEQ5" s="13"/>
      <c r="DER5" s="15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4"/>
      <c r="DFE5" s="15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4"/>
      <c r="DFR5" s="13"/>
      <c r="DFS5" s="15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4"/>
      <c r="DGG5" s="13"/>
      <c r="DGH5" s="15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4"/>
      <c r="DGU5" s="15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4"/>
      <c r="DHH5" s="13"/>
      <c r="DHI5" s="15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4"/>
      <c r="DHW5" s="13"/>
      <c r="DHX5" s="15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4"/>
      <c r="DIK5" s="15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4"/>
      <c r="DIX5" s="13"/>
      <c r="DIY5" s="15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4"/>
      <c r="DJM5" s="13"/>
      <c r="DJN5" s="15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4"/>
      <c r="DKA5" s="15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4"/>
      <c r="DKN5" s="13"/>
      <c r="DKO5" s="15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4"/>
      <c r="DLC5" s="13"/>
      <c r="DLD5" s="15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4"/>
      <c r="DLQ5" s="15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4"/>
      <c r="DMD5" s="13"/>
      <c r="DME5" s="15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4"/>
      <c r="DMS5" s="13"/>
      <c r="DMT5" s="15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4"/>
      <c r="DNG5" s="15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4"/>
      <c r="DNT5" s="13"/>
      <c r="DNU5" s="15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4"/>
      <c r="DOI5" s="13"/>
      <c r="DOJ5" s="15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4"/>
      <c r="DOW5" s="15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4"/>
      <c r="DPJ5" s="13"/>
      <c r="DPK5" s="15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4"/>
      <c r="DPY5" s="13"/>
      <c r="DPZ5" s="15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4"/>
      <c r="DQM5" s="15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4"/>
      <c r="DQZ5" s="13"/>
      <c r="DRA5" s="15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4"/>
      <c r="DRO5" s="13"/>
      <c r="DRP5" s="15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4"/>
      <c r="DSC5" s="15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4"/>
      <c r="DSP5" s="13"/>
      <c r="DSQ5" s="15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4"/>
      <c r="DTE5" s="13"/>
      <c r="DTF5" s="15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4"/>
      <c r="DTS5" s="15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4"/>
      <c r="DUF5" s="13"/>
      <c r="DUG5" s="15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4"/>
      <c r="DUU5" s="13"/>
      <c r="DUV5" s="15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4"/>
      <c r="DVI5" s="15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4"/>
      <c r="DVV5" s="13"/>
      <c r="DVW5" s="15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4"/>
      <c r="DWK5" s="13"/>
      <c r="DWL5" s="15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4"/>
      <c r="DWY5" s="15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4"/>
      <c r="DXL5" s="13"/>
      <c r="DXM5" s="15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4"/>
      <c r="DYA5" s="13"/>
      <c r="DYB5" s="15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4"/>
      <c r="DYO5" s="15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4"/>
      <c r="DZB5" s="13"/>
      <c r="DZC5" s="15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4"/>
      <c r="DZQ5" s="13"/>
      <c r="DZR5" s="15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4"/>
      <c r="EAE5" s="15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4"/>
      <c r="EAR5" s="13"/>
      <c r="EAS5" s="15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4"/>
      <c r="EBG5" s="13"/>
      <c r="EBH5" s="15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4"/>
      <c r="EBU5" s="15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4"/>
      <c r="ECH5" s="13"/>
      <c r="ECI5" s="15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4"/>
      <c r="ECW5" s="13"/>
      <c r="ECX5" s="15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4"/>
      <c r="EDK5" s="15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4"/>
      <c r="EDX5" s="13"/>
      <c r="EDY5" s="15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4"/>
      <c r="EEM5" s="13"/>
      <c r="EEN5" s="15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4"/>
      <c r="EFA5" s="15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4"/>
      <c r="EFN5" s="13"/>
      <c r="EFO5" s="15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4"/>
      <c r="EGC5" s="13"/>
      <c r="EGD5" s="15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4"/>
      <c r="EGQ5" s="15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4"/>
      <c r="EHD5" s="13"/>
      <c r="EHE5" s="15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4"/>
      <c r="EHS5" s="13"/>
      <c r="EHT5" s="15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4"/>
      <c r="EIG5" s="15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4"/>
      <c r="EIT5" s="13"/>
      <c r="EIU5" s="15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4"/>
      <c r="EJI5" s="13"/>
      <c r="EJJ5" s="15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4"/>
      <c r="EJW5" s="15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4"/>
      <c r="EKJ5" s="13"/>
      <c r="EKK5" s="15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4"/>
      <c r="EKY5" s="13"/>
      <c r="EKZ5" s="15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4"/>
      <c r="ELM5" s="15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4"/>
      <c r="ELZ5" s="13"/>
      <c r="EMA5" s="15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4"/>
      <c r="EMO5" s="13"/>
      <c r="EMP5" s="15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4"/>
      <c r="ENC5" s="15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4"/>
      <c r="ENP5" s="13"/>
      <c r="ENQ5" s="15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4"/>
      <c r="EOE5" s="13"/>
      <c r="EOF5" s="15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4"/>
      <c r="EOS5" s="15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4"/>
      <c r="EPF5" s="13"/>
      <c r="EPG5" s="15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4"/>
      <c r="EPU5" s="13"/>
      <c r="EPV5" s="15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4"/>
      <c r="EQI5" s="15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4"/>
      <c r="EQV5" s="13"/>
      <c r="EQW5" s="15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4"/>
      <c r="ERK5" s="13"/>
      <c r="ERL5" s="15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4"/>
      <c r="ERY5" s="15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4"/>
      <c r="ESL5" s="13"/>
      <c r="ESM5" s="15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4"/>
      <c r="ETA5" s="13"/>
      <c r="ETB5" s="15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4"/>
      <c r="ETO5" s="15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4"/>
      <c r="EUB5" s="13"/>
      <c r="EUC5" s="15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4"/>
      <c r="EUQ5" s="13"/>
      <c r="EUR5" s="15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4"/>
      <c r="EVE5" s="15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4"/>
      <c r="EVR5" s="13"/>
      <c r="EVS5" s="15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4"/>
      <c r="EWG5" s="13"/>
      <c r="EWH5" s="15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4"/>
      <c r="EWU5" s="15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4"/>
      <c r="EXH5" s="13"/>
      <c r="EXI5" s="15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4"/>
      <c r="EXW5" s="13"/>
      <c r="EXX5" s="15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4"/>
      <c r="EYK5" s="15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4"/>
      <c r="EYX5" s="13"/>
      <c r="EYY5" s="15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4"/>
      <c r="EZM5" s="13"/>
      <c r="EZN5" s="15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4"/>
      <c r="FAA5" s="15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4"/>
      <c r="FAN5" s="13"/>
      <c r="FAO5" s="15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4"/>
      <c r="FBC5" s="13"/>
      <c r="FBD5" s="15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4"/>
      <c r="FBQ5" s="15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4"/>
      <c r="FCD5" s="13"/>
      <c r="FCE5" s="15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4"/>
      <c r="FCS5" s="13"/>
      <c r="FCT5" s="15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4"/>
      <c r="FDG5" s="15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4"/>
      <c r="FDT5" s="13"/>
      <c r="FDU5" s="15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4"/>
      <c r="FEI5" s="13"/>
      <c r="FEJ5" s="15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4"/>
      <c r="FEW5" s="15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4"/>
      <c r="FFJ5" s="13"/>
      <c r="FFK5" s="15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4"/>
      <c r="FFY5" s="13"/>
      <c r="FFZ5" s="15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4"/>
      <c r="FGM5" s="15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4"/>
      <c r="FGZ5" s="13"/>
      <c r="FHA5" s="15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4"/>
      <c r="FHO5" s="13"/>
      <c r="FHP5" s="15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4"/>
      <c r="FIC5" s="15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4"/>
      <c r="FIP5" s="13"/>
      <c r="FIQ5" s="15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4"/>
      <c r="FJE5" s="13"/>
      <c r="FJF5" s="15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4"/>
      <c r="FJS5" s="15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4"/>
      <c r="FKF5" s="13"/>
      <c r="FKG5" s="15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4"/>
      <c r="FKU5" s="13"/>
      <c r="FKV5" s="15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4"/>
      <c r="FLI5" s="15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4"/>
      <c r="FLV5" s="13"/>
      <c r="FLW5" s="15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4"/>
      <c r="FMK5" s="13"/>
      <c r="FML5" s="15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4"/>
      <c r="FMY5" s="15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4"/>
      <c r="FNL5" s="13"/>
      <c r="FNM5" s="15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4"/>
      <c r="FOA5" s="13"/>
      <c r="FOB5" s="15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4"/>
      <c r="FOO5" s="15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4"/>
      <c r="FPB5" s="13"/>
      <c r="FPC5" s="15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4"/>
      <c r="FPQ5" s="13"/>
      <c r="FPR5" s="15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4"/>
      <c r="FQE5" s="15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4"/>
      <c r="FQR5" s="13"/>
      <c r="FQS5" s="15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4"/>
      <c r="FRG5" s="13"/>
      <c r="FRH5" s="15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4"/>
      <c r="FRU5" s="15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4"/>
      <c r="FSH5" s="13"/>
      <c r="FSI5" s="15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4"/>
      <c r="FSW5" s="13"/>
      <c r="FSX5" s="15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4"/>
      <c r="FTK5" s="15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4"/>
      <c r="FTX5" s="13"/>
      <c r="FTY5" s="15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4"/>
      <c r="FUM5" s="13"/>
      <c r="FUN5" s="15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4"/>
      <c r="FVA5" s="15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4"/>
      <c r="FVN5" s="13"/>
      <c r="FVO5" s="15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4"/>
      <c r="FWC5" s="13"/>
      <c r="FWD5" s="15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4"/>
      <c r="FWQ5" s="15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4"/>
      <c r="FXD5" s="13"/>
      <c r="FXE5" s="15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4"/>
      <c r="FXS5" s="13"/>
      <c r="FXT5" s="15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4"/>
      <c r="FYG5" s="15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4"/>
      <c r="FYT5" s="13"/>
      <c r="FYU5" s="15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4"/>
      <c r="FZI5" s="13"/>
      <c r="FZJ5" s="15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4"/>
      <c r="FZW5" s="15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4"/>
      <c r="GAJ5" s="13"/>
      <c r="GAK5" s="15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4"/>
      <c r="GAY5" s="13"/>
      <c r="GAZ5" s="15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4"/>
      <c r="GBM5" s="15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4"/>
      <c r="GBZ5" s="13"/>
      <c r="GCA5" s="15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4"/>
      <c r="GCO5" s="13"/>
      <c r="GCP5" s="15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4"/>
      <c r="GDC5" s="15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4"/>
      <c r="GDP5" s="13"/>
      <c r="GDQ5" s="15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4"/>
      <c r="GEE5" s="13"/>
      <c r="GEF5" s="15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4"/>
      <c r="GES5" s="15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4"/>
      <c r="GFF5" s="13"/>
      <c r="GFG5" s="15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4"/>
      <c r="GFU5" s="13"/>
      <c r="GFV5" s="15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4"/>
      <c r="GGI5" s="15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4"/>
      <c r="GGV5" s="13"/>
      <c r="GGW5" s="15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4"/>
      <c r="GHK5" s="13"/>
      <c r="GHL5" s="15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4"/>
      <c r="GHY5" s="15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4"/>
      <c r="GIL5" s="13"/>
      <c r="GIM5" s="15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4"/>
      <c r="GJA5" s="13"/>
      <c r="GJB5" s="15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4"/>
      <c r="GJO5" s="15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4"/>
      <c r="GKB5" s="13"/>
      <c r="GKC5" s="15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4"/>
      <c r="GKQ5" s="13"/>
      <c r="GKR5" s="15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4"/>
      <c r="GLE5" s="15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4"/>
      <c r="GLR5" s="13"/>
      <c r="GLS5" s="15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4"/>
      <c r="GMG5" s="13"/>
      <c r="GMH5" s="15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4"/>
      <c r="GMU5" s="15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4"/>
      <c r="GNH5" s="13"/>
      <c r="GNI5" s="15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4"/>
      <c r="GNW5" s="13"/>
      <c r="GNX5" s="15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4"/>
      <c r="GOK5" s="15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4"/>
      <c r="GOX5" s="13"/>
      <c r="GOY5" s="15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4"/>
      <c r="GPM5" s="13"/>
      <c r="GPN5" s="15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4"/>
      <c r="GQA5" s="15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4"/>
      <c r="GQN5" s="13"/>
      <c r="GQO5" s="15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4"/>
      <c r="GRC5" s="13"/>
      <c r="GRD5" s="15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4"/>
      <c r="GRQ5" s="15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4"/>
      <c r="GSD5" s="13"/>
      <c r="GSE5" s="15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4"/>
      <c r="GSS5" s="13"/>
      <c r="GST5" s="15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4"/>
      <c r="GTG5" s="15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4"/>
      <c r="GTT5" s="13"/>
      <c r="GTU5" s="15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4"/>
      <c r="GUI5" s="13"/>
      <c r="GUJ5" s="15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4"/>
      <c r="GUW5" s="15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4"/>
      <c r="GVJ5" s="13"/>
      <c r="GVK5" s="15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4"/>
      <c r="GVY5" s="13"/>
      <c r="GVZ5" s="15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4"/>
      <c r="GWM5" s="15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4"/>
      <c r="GWZ5" s="13"/>
      <c r="GXA5" s="15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4"/>
      <c r="GXO5" s="13"/>
      <c r="GXP5" s="15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4"/>
      <c r="GYC5" s="15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4"/>
      <c r="GYP5" s="13"/>
      <c r="GYQ5" s="15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4"/>
      <c r="GZE5" s="13"/>
      <c r="GZF5" s="15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4"/>
      <c r="GZS5" s="15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4"/>
      <c r="HAF5" s="13"/>
      <c r="HAG5" s="15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4"/>
      <c r="HAU5" s="13"/>
      <c r="HAV5" s="15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4"/>
      <c r="HBI5" s="15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4"/>
      <c r="HBV5" s="13"/>
      <c r="HBW5" s="15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4"/>
      <c r="HCK5" s="13"/>
      <c r="HCL5" s="15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4"/>
      <c r="HCY5" s="15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4"/>
      <c r="HDL5" s="13"/>
      <c r="HDM5" s="15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4"/>
      <c r="HEA5" s="13"/>
      <c r="HEB5" s="15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4"/>
      <c r="HEO5" s="15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4"/>
      <c r="HFB5" s="13"/>
      <c r="HFC5" s="15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4"/>
      <c r="HFQ5" s="13"/>
      <c r="HFR5" s="15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4"/>
      <c r="HGE5" s="15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4"/>
      <c r="HGR5" s="13"/>
      <c r="HGS5" s="15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4"/>
      <c r="HHG5" s="13"/>
      <c r="HHH5" s="15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4"/>
      <c r="HHU5" s="15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4"/>
      <c r="HIH5" s="13"/>
      <c r="HII5" s="15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4"/>
      <c r="HIW5" s="13"/>
      <c r="HIX5" s="15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4"/>
      <c r="HJK5" s="15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4"/>
      <c r="HJX5" s="13"/>
      <c r="HJY5" s="15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4"/>
      <c r="HKM5" s="13"/>
      <c r="HKN5" s="15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4"/>
      <c r="HLA5" s="15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4"/>
      <c r="HLN5" s="13"/>
      <c r="HLO5" s="15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4"/>
      <c r="HMC5" s="13"/>
      <c r="HMD5" s="15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4"/>
      <c r="HMQ5" s="15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4"/>
      <c r="HND5" s="13"/>
      <c r="HNE5" s="15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4"/>
      <c r="HNS5" s="13"/>
      <c r="HNT5" s="15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4"/>
      <c r="HOG5" s="15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4"/>
      <c r="HOT5" s="13"/>
      <c r="HOU5" s="15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4"/>
      <c r="HPI5" s="13"/>
      <c r="HPJ5" s="15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4"/>
      <c r="HPW5" s="15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4"/>
      <c r="HQJ5" s="13"/>
      <c r="HQK5" s="15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4"/>
      <c r="HQY5" s="13"/>
      <c r="HQZ5" s="15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4"/>
      <c r="HRM5" s="15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4"/>
      <c r="HRZ5" s="13"/>
      <c r="HSA5" s="15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4"/>
      <c r="HSO5" s="13"/>
      <c r="HSP5" s="15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4"/>
      <c r="HTC5" s="15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4"/>
      <c r="HTP5" s="13"/>
      <c r="HTQ5" s="15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4"/>
      <c r="HUE5" s="13"/>
      <c r="HUF5" s="15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4"/>
      <c r="HUS5" s="15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4"/>
      <c r="HVF5" s="13"/>
      <c r="HVG5" s="15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4"/>
      <c r="HVU5" s="13"/>
      <c r="HVV5" s="15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4"/>
      <c r="HWI5" s="15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4"/>
      <c r="HWV5" s="13"/>
      <c r="HWW5" s="15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4"/>
      <c r="HXK5" s="13"/>
      <c r="HXL5" s="15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4"/>
      <c r="HXY5" s="15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4"/>
      <c r="HYL5" s="13"/>
      <c r="HYM5" s="15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4"/>
      <c r="HZA5" s="13"/>
      <c r="HZB5" s="15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4"/>
      <c r="HZO5" s="15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4"/>
      <c r="IAB5" s="13"/>
      <c r="IAC5" s="15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4"/>
      <c r="IAQ5" s="13"/>
      <c r="IAR5" s="15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4"/>
      <c r="IBE5" s="15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4"/>
      <c r="IBR5" s="13"/>
      <c r="IBS5" s="15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4"/>
      <c r="ICG5" s="13"/>
      <c r="ICH5" s="15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4"/>
      <c r="ICU5" s="15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4"/>
      <c r="IDH5" s="13"/>
      <c r="IDI5" s="15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4"/>
      <c r="IDW5" s="13"/>
      <c r="IDX5" s="15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4"/>
      <c r="IEK5" s="15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4"/>
      <c r="IEX5" s="13"/>
      <c r="IEY5" s="15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4"/>
      <c r="IFM5" s="13"/>
      <c r="IFN5" s="15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4"/>
      <c r="IGA5" s="15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4"/>
      <c r="IGN5" s="13"/>
      <c r="IGO5" s="15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4"/>
      <c r="IHC5" s="13"/>
      <c r="IHD5" s="15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4"/>
      <c r="IHQ5" s="15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4"/>
      <c r="IID5" s="13"/>
      <c r="IIE5" s="15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4"/>
      <c r="IIS5" s="13"/>
      <c r="IIT5" s="15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4"/>
      <c r="IJG5" s="15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4"/>
      <c r="IJT5" s="13"/>
      <c r="IJU5" s="15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4"/>
      <c r="IKI5" s="13"/>
      <c r="IKJ5" s="15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4"/>
      <c r="IKW5" s="15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4"/>
      <c r="ILJ5" s="13"/>
      <c r="ILK5" s="15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4"/>
      <c r="ILY5" s="13"/>
      <c r="ILZ5" s="15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4"/>
      <c r="IMM5" s="15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4"/>
      <c r="IMZ5" s="13"/>
      <c r="INA5" s="15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4"/>
      <c r="INO5" s="13"/>
      <c r="INP5" s="15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4"/>
      <c r="IOC5" s="15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4"/>
      <c r="IOP5" s="13"/>
      <c r="IOQ5" s="15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4"/>
      <c r="IPE5" s="13"/>
      <c r="IPF5" s="15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4"/>
      <c r="IPS5" s="15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4"/>
      <c r="IQF5" s="13"/>
      <c r="IQG5" s="15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4"/>
      <c r="IQU5" s="13"/>
      <c r="IQV5" s="15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4"/>
      <c r="IRI5" s="15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4"/>
      <c r="IRV5" s="13"/>
      <c r="IRW5" s="15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4"/>
      <c r="ISK5" s="13"/>
      <c r="ISL5" s="15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4"/>
      <c r="ISY5" s="15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4"/>
      <c r="ITL5" s="13"/>
      <c r="ITM5" s="15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4"/>
      <c r="IUA5" s="13"/>
      <c r="IUB5" s="15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4"/>
      <c r="IUO5" s="15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4"/>
      <c r="IVB5" s="13"/>
      <c r="IVC5" s="15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4"/>
      <c r="IVQ5" s="13"/>
      <c r="IVR5" s="15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4"/>
      <c r="IWE5" s="15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4"/>
      <c r="IWR5" s="13"/>
      <c r="IWS5" s="15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4"/>
      <c r="IXG5" s="13"/>
      <c r="IXH5" s="15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4"/>
      <c r="IXU5" s="15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4"/>
      <c r="IYH5" s="13"/>
      <c r="IYI5" s="15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4"/>
      <c r="IYW5" s="13"/>
      <c r="IYX5" s="15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4"/>
      <c r="IZK5" s="15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4"/>
      <c r="IZX5" s="13"/>
      <c r="IZY5" s="15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4"/>
      <c r="JAM5" s="13"/>
      <c r="JAN5" s="15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4"/>
      <c r="JBA5" s="15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4"/>
      <c r="JBN5" s="13"/>
      <c r="JBO5" s="15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4"/>
      <c r="JCC5" s="13"/>
      <c r="JCD5" s="15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4"/>
      <c r="JCQ5" s="15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4"/>
      <c r="JDD5" s="13"/>
      <c r="JDE5" s="15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4"/>
      <c r="JDS5" s="13"/>
      <c r="JDT5" s="15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4"/>
      <c r="JEG5" s="15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4"/>
      <c r="JET5" s="13"/>
      <c r="JEU5" s="15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4"/>
      <c r="JFI5" s="13"/>
      <c r="JFJ5" s="15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4"/>
      <c r="JFW5" s="15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4"/>
      <c r="JGJ5" s="13"/>
      <c r="JGK5" s="15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4"/>
      <c r="JGY5" s="13"/>
      <c r="JGZ5" s="15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4"/>
      <c r="JHM5" s="15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4"/>
      <c r="JHZ5" s="13"/>
      <c r="JIA5" s="15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4"/>
      <c r="JIO5" s="13"/>
      <c r="JIP5" s="15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4"/>
      <c r="JJC5" s="15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4"/>
      <c r="JJP5" s="13"/>
      <c r="JJQ5" s="15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4"/>
      <c r="JKE5" s="13"/>
      <c r="JKF5" s="15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4"/>
      <c r="JKS5" s="15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4"/>
      <c r="JLF5" s="13"/>
      <c r="JLG5" s="15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4"/>
      <c r="JLU5" s="13"/>
      <c r="JLV5" s="15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4"/>
      <c r="JMI5" s="15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4"/>
      <c r="JMV5" s="13"/>
      <c r="JMW5" s="15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4"/>
      <c r="JNK5" s="13"/>
      <c r="JNL5" s="15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4"/>
      <c r="JNY5" s="15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4"/>
      <c r="JOL5" s="13"/>
      <c r="JOM5" s="15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4"/>
      <c r="JPA5" s="13"/>
      <c r="JPB5" s="15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4"/>
      <c r="JPO5" s="15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4"/>
      <c r="JQB5" s="13"/>
      <c r="JQC5" s="15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4"/>
      <c r="JQQ5" s="13"/>
      <c r="JQR5" s="15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4"/>
      <c r="JRE5" s="15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4"/>
      <c r="JRR5" s="13"/>
      <c r="JRS5" s="15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4"/>
      <c r="JSG5" s="13"/>
      <c r="JSH5" s="15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4"/>
      <c r="JSU5" s="15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4"/>
      <c r="JTH5" s="13"/>
      <c r="JTI5" s="15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4"/>
      <c r="JTW5" s="13"/>
      <c r="JTX5" s="15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4"/>
      <c r="JUK5" s="15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4"/>
      <c r="JUX5" s="13"/>
      <c r="JUY5" s="15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4"/>
      <c r="JVM5" s="13"/>
      <c r="JVN5" s="15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4"/>
      <c r="JWA5" s="15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4"/>
      <c r="JWN5" s="13"/>
      <c r="JWO5" s="15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4"/>
      <c r="JXC5" s="13"/>
      <c r="JXD5" s="15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4"/>
      <c r="JXQ5" s="15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4"/>
      <c r="JYD5" s="13"/>
      <c r="JYE5" s="15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4"/>
      <c r="JYS5" s="13"/>
      <c r="JYT5" s="15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4"/>
      <c r="JZG5" s="15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4"/>
      <c r="JZT5" s="13"/>
      <c r="JZU5" s="15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4"/>
      <c r="KAI5" s="13"/>
      <c r="KAJ5" s="15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4"/>
      <c r="KAW5" s="15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4"/>
      <c r="KBJ5" s="13"/>
      <c r="KBK5" s="15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4"/>
      <c r="KBY5" s="13"/>
      <c r="KBZ5" s="15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4"/>
      <c r="KCM5" s="15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4"/>
      <c r="KCZ5" s="13"/>
      <c r="KDA5" s="15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4"/>
      <c r="KDO5" s="13"/>
      <c r="KDP5" s="15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4"/>
      <c r="KEC5" s="15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4"/>
      <c r="KEP5" s="13"/>
      <c r="KEQ5" s="15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4"/>
      <c r="KFE5" s="13"/>
      <c r="KFF5" s="15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4"/>
      <c r="KFS5" s="15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4"/>
      <c r="KGF5" s="13"/>
      <c r="KGG5" s="15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4"/>
      <c r="KGU5" s="13"/>
      <c r="KGV5" s="15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4"/>
      <c r="KHI5" s="15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4"/>
      <c r="KHV5" s="13"/>
      <c r="KHW5" s="15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4"/>
      <c r="KIK5" s="13"/>
      <c r="KIL5" s="15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4"/>
      <c r="KIY5" s="15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4"/>
      <c r="KJL5" s="13"/>
      <c r="KJM5" s="15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4"/>
      <c r="KKA5" s="13"/>
      <c r="KKB5" s="15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4"/>
      <c r="KKO5" s="15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4"/>
      <c r="KLB5" s="13"/>
      <c r="KLC5" s="15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4"/>
      <c r="KLQ5" s="13"/>
      <c r="KLR5" s="15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4"/>
      <c r="KME5" s="15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4"/>
      <c r="KMR5" s="13"/>
      <c r="KMS5" s="15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4"/>
      <c r="KNG5" s="13"/>
      <c r="KNH5" s="15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4"/>
      <c r="KNU5" s="15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4"/>
      <c r="KOH5" s="13"/>
      <c r="KOI5" s="15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4"/>
      <c r="KOW5" s="13"/>
      <c r="KOX5" s="15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4"/>
      <c r="KPK5" s="15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4"/>
      <c r="KPX5" s="13"/>
      <c r="KPY5" s="15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4"/>
      <c r="KQM5" s="13"/>
      <c r="KQN5" s="15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4"/>
      <c r="KRA5" s="15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4"/>
      <c r="KRN5" s="13"/>
      <c r="KRO5" s="15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4"/>
      <c r="KSC5" s="13"/>
      <c r="KSD5" s="15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4"/>
      <c r="KSQ5" s="15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4"/>
      <c r="KTD5" s="13"/>
      <c r="KTE5" s="15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4"/>
      <c r="KTS5" s="13"/>
      <c r="KTT5" s="15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4"/>
      <c r="KUG5" s="15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4"/>
      <c r="KUT5" s="13"/>
      <c r="KUU5" s="15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4"/>
      <c r="KVI5" s="13"/>
      <c r="KVJ5" s="15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4"/>
      <c r="KVW5" s="15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4"/>
      <c r="KWJ5" s="13"/>
      <c r="KWK5" s="15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4"/>
      <c r="KWY5" s="13"/>
      <c r="KWZ5" s="15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4"/>
      <c r="KXM5" s="15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4"/>
      <c r="KXZ5" s="13"/>
      <c r="KYA5" s="15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4"/>
      <c r="KYO5" s="13"/>
      <c r="KYP5" s="15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4"/>
      <c r="KZC5" s="15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4"/>
      <c r="KZP5" s="13"/>
      <c r="KZQ5" s="15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4"/>
      <c r="LAE5" s="13"/>
      <c r="LAF5" s="15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4"/>
      <c r="LAS5" s="15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4"/>
      <c r="LBF5" s="13"/>
      <c r="LBG5" s="15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4"/>
      <c r="LBU5" s="13"/>
      <c r="LBV5" s="15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4"/>
      <c r="LCI5" s="15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4"/>
      <c r="LCV5" s="13"/>
      <c r="LCW5" s="15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4"/>
      <c r="LDK5" s="13"/>
      <c r="LDL5" s="15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4"/>
      <c r="LDY5" s="15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4"/>
      <c r="LEL5" s="13"/>
      <c r="LEM5" s="15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4"/>
      <c r="LFA5" s="13"/>
      <c r="LFB5" s="15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4"/>
      <c r="LFO5" s="15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4"/>
      <c r="LGB5" s="13"/>
      <c r="LGC5" s="15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4"/>
      <c r="LGQ5" s="13"/>
      <c r="LGR5" s="15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4"/>
      <c r="LHE5" s="15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4"/>
      <c r="LHR5" s="13"/>
      <c r="LHS5" s="15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4"/>
      <c r="LIG5" s="13"/>
      <c r="LIH5" s="15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4"/>
      <c r="LIU5" s="15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4"/>
      <c r="LJH5" s="13"/>
      <c r="LJI5" s="15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4"/>
      <c r="LJW5" s="13"/>
      <c r="LJX5" s="15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4"/>
      <c r="LKK5" s="15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4"/>
      <c r="LKX5" s="13"/>
      <c r="LKY5" s="15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4"/>
      <c r="LLM5" s="13"/>
      <c r="LLN5" s="15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4"/>
      <c r="LMA5" s="15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4"/>
      <c r="LMN5" s="13"/>
      <c r="LMO5" s="15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4"/>
      <c r="LNC5" s="13"/>
      <c r="LND5" s="15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4"/>
      <c r="LNQ5" s="15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4"/>
      <c r="LOD5" s="13"/>
      <c r="LOE5" s="15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4"/>
      <c r="LOS5" s="13"/>
      <c r="LOT5" s="15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4"/>
      <c r="LPG5" s="15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4"/>
      <c r="LPT5" s="13"/>
      <c r="LPU5" s="15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4"/>
      <c r="LQI5" s="13"/>
      <c r="LQJ5" s="15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4"/>
      <c r="LQW5" s="15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4"/>
      <c r="LRJ5" s="13"/>
      <c r="LRK5" s="15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4"/>
      <c r="LRY5" s="13"/>
      <c r="LRZ5" s="15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4"/>
      <c r="LSM5" s="15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4"/>
      <c r="LSZ5" s="13"/>
      <c r="LTA5" s="15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4"/>
      <c r="LTO5" s="13"/>
      <c r="LTP5" s="15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4"/>
      <c r="LUC5" s="15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4"/>
      <c r="LUP5" s="13"/>
      <c r="LUQ5" s="15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4"/>
      <c r="LVE5" s="13"/>
      <c r="LVF5" s="15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4"/>
      <c r="LVS5" s="15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4"/>
      <c r="LWF5" s="13"/>
      <c r="LWG5" s="15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4"/>
      <c r="LWU5" s="13"/>
      <c r="LWV5" s="15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4"/>
      <c r="LXI5" s="15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4"/>
      <c r="LXV5" s="13"/>
      <c r="LXW5" s="15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4"/>
      <c r="LYK5" s="13"/>
      <c r="LYL5" s="15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4"/>
      <c r="LYY5" s="15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4"/>
      <c r="LZL5" s="13"/>
      <c r="LZM5" s="15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4"/>
      <c r="MAA5" s="13"/>
      <c r="MAB5" s="15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4"/>
      <c r="MAO5" s="15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4"/>
      <c r="MBB5" s="13"/>
      <c r="MBC5" s="15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4"/>
      <c r="MBQ5" s="13"/>
      <c r="MBR5" s="15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4"/>
      <c r="MCE5" s="15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4"/>
      <c r="MCR5" s="13"/>
      <c r="MCS5" s="15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4"/>
      <c r="MDG5" s="13"/>
      <c r="MDH5" s="15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4"/>
      <c r="MDU5" s="15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4"/>
      <c r="MEH5" s="13"/>
      <c r="MEI5" s="15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4"/>
      <c r="MEW5" s="13"/>
      <c r="MEX5" s="15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4"/>
      <c r="MFK5" s="15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4"/>
      <c r="MFX5" s="13"/>
      <c r="MFY5" s="15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4"/>
      <c r="MGM5" s="13"/>
      <c r="MGN5" s="15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4"/>
      <c r="MHA5" s="15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4"/>
      <c r="MHN5" s="13"/>
      <c r="MHO5" s="15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4"/>
      <c r="MIC5" s="13"/>
      <c r="MID5" s="15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4"/>
      <c r="MIQ5" s="15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4"/>
      <c r="MJD5" s="13"/>
      <c r="MJE5" s="15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4"/>
      <c r="MJS5" s="13"/>
      <c r="MJT5" s="15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4"/>
      <c r="MKG5" s="15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4"/>
      <c r="MKT5" s="13"/>
      <c r="MKU5" s="15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4"/>
      <c r="MLI5" s="13"/>
      <c r="MLJ5" s="15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4"/>
      <c r="MLW5" s="15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4"/>
      <c r="MMJ5" s="13"/>
      <c r="MMK5" s="15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4"/>
      <c r="MMY5" s="13"/>
      <c r="MMZ5" s="15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4"/>
      <c r="MNM5" s="15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4"/>
      <c r="MNZ5" s="13"/>
      <c r="MOA5" s="15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4"/>
      <c r="MOO5" s="13"/>
      <c r="MOP5" s="15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4"/>
      <c r="MPC5" s="15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4"/>
      <c r="MPP5" s="13"/>
      <c r="MPQ5" s="15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4"/>
      <c r="MQE5" s="13"/>
      <c r="MQF5" s="15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4"/>
      <c r="MQS5" s="15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4"/>
      <c r="MRF5" s="13"/>
      <c r="MRG5" s="15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4"/>
      <c r="MRU5" s="13"/>
      <c r="MRV5" s="15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4"/>
      <c r="MSI5" s="15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4"/>
      <c r="MSV5" s="13"/>
      <c r="MSW5" s="15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4"/>
      <c r="MTK5" s="13"/>
      <c r="MTL5" s="15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4"/>
      <c r="MTY5" s="15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4"/>
      <c r="MUL5" s="13"/>
      <c r="MUM5" s="15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4"/>
      <c r="MVA5" s="13"/>
      <c r="MVB5" s="15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4"/>
      <c r="MVO5" s="15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4"/>
      <c r="MWB5" s="13"/>
      <c r="MWC5" s="15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4"/>
      <c r="MWQ5" s="13"/>
      <c r="MWR5" s="15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4"/>
      <c r="MXE5" s="15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4"/>
      <c r="MXR5" s="13"/>
      <c r="MXS5" s="15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4"/>
      <c r="MYG5" s="13"/>
      <c r="MYH5" s="15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4"/>
      <c r="MYU5" s="15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4"/>
      <c r="MZH5" s="13"/>
      <c r="MZI5" s="15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4"/>
      <c r="MZW5" s="13"/>
      <c r="MZX5" s="15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4"/>
      <c r="NAK5" s="15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4"/>
      <c r="NAX5" s="13"/>
      <c r="NAY5" s="15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4"/>
      <c r="NBM5" s="13"/>
      <c r="NBN5" s="15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4"/>
      <c r="NCA5" s="15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4"/>
      <c r="NCN5" s="13"/>
      <c r="NCO5" s="15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4"/>
      <c r="NDC5" s="13"/>
      <c r="NDD5" s="15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4"/>
      <c r="NDQ5" s="15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4"/>
      <c r="NED5" s="13"/>
      <c r="NEE5" s="15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4"/>
      <c r="NES5" s="13"/>
      <c r="NET5" s="15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4"/>
      <c r="NFG5" s="15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4"/>
      <c r="NFT5" s="13"/>
      <c r="NFU5" s="15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4"/>
      <c r="NGI5" s="13"/>
      <c r="NGJ5" s="15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4"/>
      <c r="NGW5" s="15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4"/>
      <c r="NHJ5" s="13"/>
      <c r="NHK5" s="15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4"/>
      <c r="NHY5" s="13"/>
      <c r="NHZ5" s="15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4"/>
      <c r="NIM5" s="15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4"/>
      <c r="NIZ5" s="13"/>
      <c r="NJA5" s="15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4"/>
      <c r="NJO5" s="13"/>
      <c r="NJP5" s="15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4"/>
      <c r="NKC5" s="15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4"/>
      <c r="NKP5" s="13"/>
      <c r="NKQ5" s="15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4"/>
      <c r="NLE5" s="13"/>
      <c r="NLF5" s="15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4"/>
      <c r="NLS5" s="15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4"/>
      <c r="NMF5" s="13"/>
      <c r="NMG5" s="15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4"/>
      <c r="NMU5" s="13"/>
      <c r="NMV5" s="15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4"/>
      <c r="NNI5" s="15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4"/>
      <c r="NNV5" s="13"/>
      <c r="NNW5" s="15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4"/>
      <c r="NOK5" s="13"/>
      <c r="NOL5" s="15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4"/>
      <c r="NOY5" s="15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4"/>
      <c r="NPL5" s="13"/>
      <c r="NPM5" s="15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4"/>
      <c r="NQA5" s="13"/>
      <c r="NQB5" s="15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4"/>
      <c r="NQO5" s="15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4"/>
      <c r="NRB5" s="13"/>
      <c r="NRC5" s="15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4"/>
      <c r="NRQ5" s="13"/>
      <c r="NRR5" s="15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4"/>
      <c r="NSE5" s="15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4"/>
      <c r="NSR5" s="13"/>
      <c r="NSS5" s="15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4"/>
      <c r="NTG5" s="13"/>
      <c r="NTH5" s="15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4"/>
      <c r="NTU5" s="15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4"/>
      <c r="NUH5" s="13"/>
      <c r="NUI5" s="15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4"/>
      <c r="NUW5" s="13"/>
      <c r="NUX5" s="15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4"/>
      <c r="NVK5" s="15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4"/>
      <c r="NVX5" s="13"/>
      <c r="NVY5" s="15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4"/>
      <c r="NWM5" s="13"/>
      <c r="NWN5" s="15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4"/>
      <c r="NXA5" s="15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4"/>
      <c r="NXN5" s="13"/>
      <c r="NXO5" s="15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4"/>
      <c r="NYC5" s="13"/>
      <c r="NYD5" s="15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4"/>
      <c r="NYQ5" s="15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4"/>
      <c r="NZD5" s="13"/>
      <c r="NZE5" s="15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4"/>
      <c r="NZS5" s="13"/>
      <c r="NZT5" s="15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4"/>
      <c r="OAG5" s="15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4"/>
      <c r="OAT5" s="13"/>
      <c r="OAU5" s="15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4"/>
      <c r="OBI5" s="13"/>
      <c r="OBJ5" s="15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4"/>
      <c r="OBW5" s="15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4"/>
      <c r="OCJ5" s="13"/>
      <c r="OCK5" s="15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4"/>
      <c r="OCY5" s="13"/>
      <c r="OCZ5" s="15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4"/>
      <c r="ODM5" s="15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4"/>
      <c r="ODZ5" s="13"/>
      <c r="OEA5" s="15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4"/>
      <c r="OEO5" s="13"/>
      <c r="OEP5" s="15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4"/>
      <c r="OFC5" s="15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4"/>
      <c r="OFP5" s="13"/>
      <c r="OFQ5" s="15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4"/>
      <c r="OGE5" s="13"/>
      <c r="OGF5" s="15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4"/>
      <c r="OGS5" s="15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4"/>
      <c r="OHF5" s="13"/>
      <c r="OHG5" s="15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4"/>
      <c r="OHU5" s="13"/>
      <c r="OHV5" s="15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4"/>
      <c r="OII5" s="15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4"/>
      <c r="OIV5" s="13"/>
      <c r="OIW5" s="15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4"/>
      <c r="OJK5" s="13"/>
      <c r="OJL5" s="15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4"/>
      <c r="OJY5" s="15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4"/>
      <c r="OKL5" s="13"/>
      <c r="OKM5" s="15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4"/>
      <c r="OLA5" s="13"/>
      <c r="OLB5" s="15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4"/>
      <c r="OLO5" s="15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4"/>
      <c r="OMB5" s="13"/>
      <c r="OMC5" s="15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4"/>
      <c r="OMQ5" s="13"/>
      <c r="OMR5" s="15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4"/>
      <c r="ONE5" s="15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4"/>
      <c r="ONR5" s="13"/>
      <c r="ONS5" s="15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4"/>
      <c r="OOG5" s="13"/>
      <c r="OOH5" s="15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4"/>
      <c r="OOU5" s="15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4"/>
      <c r="OPH5" s="13"/>
      <c r="OPI5" s="15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4"/>
      <c r="OPW5" s="13"/>
      <c r="OPX5" s="15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4"/>
      <c r="OQK5" s="15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4"/>
      <c r="OQX5" s="13"/>
      <c r="OQY5" s="15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4"/>
      <c r="ORM5" s="13"/>
      <c r="ORN5" s="15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4"/>
      <c r="OSA5" s="15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4"/>
      <c r="OSN5" s="13"/>
      <c r="OSO5" s="15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4"/>
      <c r="OTC5" s="13"/>
      <c r="OTD5" s="15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4"/>
      <c r="OTQ5" s="15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4"/>
      <c r="OUD5" s="13"/>
      <c r="OUE5" s="15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4"/>
      <c r="OUS5" s="13"/>
      <c r="OUT5" s="15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4"/>
      <c r="OVG5" s="15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4"/>
      <c r="OVT5" s="13"/>
      <c r="OVU5" s="15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4"/>
      <c r="OWI5" s="13"/>
      <c r="OWJ5" s="15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4"/>
      <c r="OWW5" s="15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4"/>
      <c r="OXJ5" s="13"/>
      <c r="OXK5" s="15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4"/>
      <c r="OXY5" s="13"/>
      <c r="OXZ5" s="15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4"/>
      <c r="OYM5" s="15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4"/>
      <c r="OYZ5" s="13"/>
      <c r="OZA5" s="15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4"/>
      <c r="OZO5" s="13"/>
      <c r="OZP5" s="15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4"/>
      <c r="PAC5" s="15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4"/>
      <c r="PAP5" s="13"/>
      <c r="PAQ5" s="15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4"/>
      <c r="PBE5" s="13"/>
      <c r="PBF5" s="15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4"/>
      <c r="PBS5" s="15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4"/>
      <c r="PCF5" s="13"/>
      <c r="PCG5" s="15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4"/>
      <c r="PCU5" s="13"/>
      <c r="PCV5" s="15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4"/>
      <c r="PDI5" s="15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4"/>
      <c r="PDV5" s="13"/>
      <c r="PDW5" s="15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4"/>
      <c r="PEK5" s="13"/>
      <c r="PEL5" s="15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4"/>
      <c r="PEY5" s="15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4"/>
      <c r="PFL5" s="13"/>
      <c r="PFM5" s="15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4"/>
      <c r="PGA5" s="13"/>
      <c r="PGB5" s="15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4"/>
      <c r="PGO5" s="15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4"/>
      <c r="PHB5" s="13"/>
      <c r="PHC5" s="15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4"/>
      <c r="PHQ5" s="13"/>
      <c r="PHR5" s="15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4"/>
      <c r="PIE5" s="15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4"/>
      <c r="PIR5" s="13"/>
      <c r="PIS5" s="15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4"/>
      <c r="PJG5" s="13"/>
      <c r="PJH5" s="15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4"/>
      <c r="PJU5" s="15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4"/>
      <c r="PKH5" s="13"/>
      <c r="PKI5" s="15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4"/>
      <c r="PKW5" s="13"/>
      <c r="PKX5" s="15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4"/>
      <c r="PLK5" s="15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4"/>
      <c r="PLX5" s="13"/>
      <c r="PLY5" s="15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4"/>
      <c r="PMM5" s="13"/>
      <c r="PMN5" s="15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4"/>
      <c r="PNA5" s="15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4"/>
      <c r="PNN5" s="13"/>
      <c r="PNO5" s="15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4"/>
      <c r="POC5" s="13"/>
      <c r="POD5" s="15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4"/>
      <c r="POQ5" s="15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4"/>
      <c r="PPD5" s="13"/>
      <c r="PPE5" s="15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4"/>
      <c r="PPS5" s="13"/>
      <c r="PPT5" s="15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4"/>
      <c r="PQG5" s="15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4"/>
      <c r="PQT5" s="13"/>
      <c r="PQU5" s="15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4"/>
      <c r="PRI5" s="13"/>
      <c r="PRJ5" s="15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4"/>
      <c r="PRW5" s="15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4"/>
      <c r="PSJ5" s="13"/>
      <c r="PSK5" s="15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4"/>
      <c r="PSY5" s="13"/>
      <c r="PSZ5" s="15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4"/>
      <c r="PTM5" s="15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4"/>
      <c r="PTZ5" s="13"/>
      <c r="PUA5" s="15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4"/>
      <c r="PUO5" s="13"/>
      <c r="PUP5" s="15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4"/>
      <c r="PVC5" s="15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4"/>
      <c r="PVP5" s="13"/>
      <c r="PVQ5" s="15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4"/>
      <c r="PWE5" s="13"/>
      <c r="PWF5" s="15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4"/>
      <c r="PWS5" s="15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4"/>
      <c r="PXF5" s="13"/>
      <c r="PXG5" s="15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4"/>
      <c r="PXU5" s="13"/>
      <c r="PXV5" s="15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4"/>
      <c r="PYI5" s="15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4"/>
      <c r="PYV5" s="13"/>
      <c r="PYW5" s="15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4"/>
      <c r="PZK5" s="13"/>
      <c r="PZL5" s="15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4"/>
      <c r="PZY5" s="15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4"/>
      <c r="QAL5" s="13"/>
      <c r="QAM5" s="15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4"/>
      <c r="QBA5" s="13"/>
      <c r="QBB5" s="15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4"/>
      <c r="QBO5" s="15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4"/>
      <c r="QCB5" s="13"/>
      <c r="QCC5" s="15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4"/>
      <c r="QCQ5" s="13"/>
      <c r="QCR5" s="15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4"/>
      <c r="QDE5" s="15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4"/>
      <c r="QDR5" s="13"/>
      <c r="QDS5" s="15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4"/>
      <c r="QEG5" s="13"/>
      <c r="QEH5" s="15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4"/>
      <c r="QEU5" s="15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4"/>
      <c r="QFH5" s="13"/>
      <c r="QFI5" s="15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4"/>
      <c r="QFW5" s="13"/>
      <c r="QFX5" s="15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4"/>
      <c r="QGK5" s="15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4"/>
      <c r="QGX5" s="13"/>
      <c r="QGY5" s="15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4"/>
      <c r="QHM5" s="13"/>
      <c r="QHN5" s="15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4"/>
      <c r="QIA5" s="15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4"/>
      <c r="QIN5" s="13"/>
      <c r="QIO5" s="15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4"/>
      <c r="QJC5" s="13"/>
      <c r="QJD5" s="15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4"/>
      <c r="QJQ5" s="15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4"/>
      <c r="QKD5" s="13"/>
      <c r="QKE5" s="15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4"/>
      <c r="QKS5" s="13"/>
      <c r="QKT5" s="15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4"/>
      <c r="QLG5" s="15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4"/>
      <c r="QLT5" s="13"/>
      <c r="QLU5" s="15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4"/>
      <c r="QMI5" s="13"/>
      <c r="QMJ5" s="15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4"/>
      <c r="QMW5" s="15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4"/>
      <c r="QNJ5" s="13"/>
      <c r="QNK5" s="15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4"/>
      <c r="QNY5" s="13"/>
      <c r="QNZ5" s="15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4"/>
      <c r="QOM5" s="15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4"/>
      <c r="QOZ5" s="13"/>
      <c r="QPA5" s="15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4"/>
      <c r="QPO5" s="13"/>
      <c r="QPP5" s="15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4"/>
      <c r="QQC5" s="15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4"/>
      <c r="QQP5" s="13"/>
      <c r="QQQ5" s="15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4"/>
      <c r="QRE5" s="13"/>
      <c r="QRF5" s="15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4"/>
      <c r="QRS5" s="15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4"/>
      <c r="QSF5" s="13"/>
      <c r="QSG5" s="15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4"/>
      <c r="QSU5" s="13"/>
      <c r="QSV5" s="15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4"/>
      <c r="QTI5" s="15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4"/>
      <c r="QTV5" s="13"/>
      <c r="QTW5" s="15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4"/>
      <c r="QUK5" s="13"/>
      <c r="QUL5" s="15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4"/>
      <c r="QUY5" s="15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4"/>
      <c r="QVL5" s="13"/>
      <c r="QVM5" s="15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4"/>
      <c r="QWA5" s="13"/>
      <c r="QWB5" s="15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4"/>
      <c r="QWO5" s="15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4"/>
      <c r="QXB5" s="13"/>
      <c r="QXC5" s="15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4"/>
      <c r="QXQ5" s="13"/>
      <c r="QXR5" s="15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4"/>
      <c r="QYE5" s="15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4"/>
      <c r="QYR5" s="13"/>
      <c r="QYS5" s="15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4"/>
      <c r="QZG5" s="13"/>
      <c r="QZH5" s="15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4"/>
      <c r="QZU5" s="15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4"/>
      <c r="RAH5" s="13"/>
      <c r="RAI5" s="15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4"/>
      <c r="RAW5" s="13"/>
      <c r="RAX5" s="15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4"/>
      <c r="RBK5" s="15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4"/>
      <c r="RBX5" s="13"/>
      <c r="RBY5" s="15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4"/>
      <c r="RCM5" s="13"/>
      <c r="RCN5" s="15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4"/>
      <c r="RDA5" s="15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4"/>
      <c r="RDN5" s="13"/>
      <c r="RDO5" s="15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4"/>
      <c r="REC5" s="13"/>
      <c r="RED5" s="15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4"/>
      <c r="REQ5" s="15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4"/>
      <c r="RFD5" s="13"/>
      <c r="RFE5" s="15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4"/>
      <c r="RFS5" s="13"/>
      <c r="RFT5" s="15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4"/>
      <c r="RGG5" s="15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4"/>
      <c r="RGT5" s="13"/>
      <c r="RGU5" s="15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4"/>
      <c r="RHI5" s="13"/>
      <c r="RHJ5" s="15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4"/>
      <c r="RHW5" s="15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4"/>
      <c r="RIJ5" s="13"/>
      <c r="RIK5" s="15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4"/>
      <c r="RIY5" s="13"/>
      <c r="RIZ5" s="15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4"/>
      <c r="RJM5" s="15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4"/>
      <c r="RJZ5" s="13"/>
      <c r="RKA5" s="15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4"/>
      <c r="RKO5" s="13"/>
      <c r="RKP5" s="15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4"/>
      <c r="RLC5" s="15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4"/>
      <c r="RLP5" s="13"/>
      <c r="RLQ5" s="15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4"/>
      <c r="RME5" s="13"/>
      <c r="RMF5" s="15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4"/>
      <c r="RMS5" s="15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4"/>
      <c r="RNF5" s="13"/>
      <c r="RNG5" s="15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4"/>
      <c r="RNU5" s="13"/>
      <c r="RNV5" s="15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4"/>
      <c r="ROI5" s="15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4"/>
      <c r="ROV5" s="13"/>
      <c r="ROW5" s="15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4"/>
      <c r="RPK5" s="13"/>
      <c r="RPL5" s="15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4"/>
      <c r="RPY5" s="15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4"/>
      <c r="RQL5" s="13"/>
      <c r="RQM5" s="15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4"/>
      <c r="RRA5" s="13"/>
      <c r="RRB5" s="15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4"/>
      <c r="RRO5" s="15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4"/>
      <c r="RSB5" s="13"/>
      <c r="RSC5" s="15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4"/>
      <c r="RSQ5" s="13"/>
      <c r="RSR5" s="15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4"/>
      <c r="RTE5" s="15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4"/>
      <c r="RTR5" s="13"/>
      <c r="RTS5" s="15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4"/>
      <c r="RUG5" s="13"/>
      <c r="RUH5" s="15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4"/>
      <c r="RUU5" s="15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4"/>
      <c r="RVH5" s="13"/>
      <c r="RVI5" s="15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4"/>
      <c r="RVW5" s="13"/>
      <c r="RVX5" s="15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4"/>
      <c r="RWK5" s="15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4"/>
      <c r="RWX5" s="13"/>
      <c r="RWY5" s="15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4"/>
      <c r="RXM5" s="13"/>
      <c r="RXN5" s="15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4"/>
      <c r="RYA5" s="15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4"/>
      <c r="RYN5" s="13"/>
      <c r="RYO5" s="15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4"/>
      <c r="RZC5" s="13"/>
      <c r="RZD5" s="15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4"/>
      <c r="RZQ5" s="15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4"/>
      <c r="SAD5" s="13"/>
      <c r="SAE5" s="15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4"/>
      <c r="SAS5" s="13"/>
      <c r="SAT5" s="15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4"/>
      <c r="SBG5" s="15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4"/>
      <c r="SBT5" s="13"/>
      <c r="SBU5" s="15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4"/>
      <c r="SCI5" s="13"/>
      <c r="SCJ5" s="15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4"/>
      <c r="SCW5" s="15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4"/>
      <c r="SDJ5" s="13"/>
      <c r="SDK5" s="15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4"/>
      <c r="SDY5" s="13"/>
      <c r="SDZ5" s="15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4"/>
      <c r="SEM5" s="15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4"/>
      <c r="SEZ5" s="13"/>
      <c r="SFA5" s="15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4"/>
      <c r="SFO5" s="13"/>
      <c r="SFP5" s="15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4"/>
      <c r="SGC5" s="15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4"/>
      <c r="SGP5" s="13"/>
      <c r="SGQ5" s="15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4"/>
      <c r="SHE5" s="13"/>
      <c r="SHF5" s="15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4"/>
      <c r="SHS5" s="15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4"/>
      <c r="SIF5" s="13"/>
      <c r="SIG5" s="15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4"/>
      <c r="SIU5" s="13"/>
      <c r="SIV5" s="15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4"/>
      <c r="SJI5" s="15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4"/>
      <c r="SJV5" s="13"/>
      <c r="SJW5" s="15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4"/>
      <c r="SKK5" s="13"/>
      <c r="SKL5" s="15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4"/>
      <c r="SKY5" s="15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4"/>
      <c r="SLL5" s="13"/>
      <c r="SLM5" s="15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4"/>
      <c r="SMA5" s="13"/>
      <c r="SMB5" s="15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4"/>
      <c r="SMO5" s="15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4"/>
      <c r="SNB5" s="13"/>
      <c r="SNC5" s="15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4"/>
      <c r="SNQ5" s="13"/>
      <c r="SNR5" s="15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4"/>
      <c r="SOE5" s="15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4"/>
      <c r="SOR5" s="13"/>
      <c r="SOS5" s="15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4"/>
      <c r="SPG5" s="13"/>
      <c r="SPH5" s="15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4"/>
      <c r="SPU5" s="15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4"/>
      <c r="SQH5" s="13"/>
      <c r="SQI5" s="15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4"/>
      <c r="SQW5" s="13"/>
      <c r="SQX5" s="15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4"/>
      <c r="SRK5" s="15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4"/>
      <c r="SRX5" s="13"/>
      <c r="SRY5" s="15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4"/>
      <c r="SSM5" s="13"/>
      <c r="SSN5" s="15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4"/>
      <c r="STA5" s="15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4"/>
      <c r="STN5" s="13"/>
      <c r="STO5" s="15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4"/>
      <c r="SUC5" s="13"/>
      <c r="SUD5" s="15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4"/>
      <c r="SUQ5" s="15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4"/>
      <c r="SVD5" s="13"/>
      <c r="SVE5" s="15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4"/>
      <c r="SVS5" s="13"/>
      <c r="SVT5" s="15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4"/>
      <c r="SWG5" s="15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4"/>
      <c r="SWT5" s="13"/>
      <c r="SWU5" s="15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4"/>
      <c r="SXI5" s="13"/>
      <c r="SXJ5" s="15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4"/>
      <c r="SXW5" s="15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4"/>
      <c r="SYJ5" s="13"/>
      <c r="SYK5" s="15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4"/>
      <c r="SYY5" s="13"/>
      <c r="SYZ5" s="15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4"/>
      <c r="SZM5" s="15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4"/>
      <c r="SZZ5" s="13"/>
      <c r="TAA5" s="15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4"/>
      <c r="TAO5" s="13"/>
      <c r="TAP5" s="15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4"/>
      <c r="TBC5" s="15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4"/>
      <c r="TBP5" s="13"/>
      <c r="TBQ5" s="15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4"/>
      <c r="TCE5" s="13"/>
      <c r="TCF5" s="15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4"/>
      <c r="TCS5" s="15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4"/>
      <c r="TDF5" s="13"/>
      <c r="TDG5" s="15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4"/>
      <c r="TDU5" s="13"/>
      <c r="TDV5" s="15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4"/>
      <c r="TEI5" s="15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4"/>
      <c r="TEV5" s="13"/>
      <c r="TEW5" s="15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4"/>
      <c r="TFK5" s="13"/>
      <c r="TFL5" s="15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4"/>
      <c r="TFY5" s="15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4"/>
      <c r="TGL5" s="13"/>
      <c r="TGM5" s="15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4"/>
      <c r="THA5" s="13"/>
      <c r="THB5" s="15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4"/>
      <c r="THO5" s="15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4"/>
      <c r="TIB5" s="13"/>
      <c r="TIC5" s="15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4"/>
      <c r="TIQ5" s="13"/>
      <c r="TIR5" s="15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4"/>
      <c r="TJE5" s="15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4"/>
      <c r="TJR5" s="13"/>
      <c r="TJS5" s="15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4"/>
      <c r="TKG5" s="13"/>
      <c r="TKH5" s="15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4"/>
      <c r="TKU5" s="15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4"/>
      <c r="TLH5" s="13"/>
      <c r="TLI5" s="15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4"/>
      <c r="TLW5" s="13"/>
      <c r="TLX5" s="15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4"/>
      <c r="TMK5" s="15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4"/>
      <c r="TMX5" s="13"/>
      <c r="TMY5" s="15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4"/>
      <c r="TNM5" s="13"/>
      <c r="TNN5" s="15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4"/>
      <c r="TOA5" s="15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4"/>
      <c r="TON5" s="13"/>
      <c r="TOO5" s="15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4"/>
      <c r="TPC5" s="13"/>
      <c r="TPD5" s="15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4"/>
      <c r="TPQ5" s="15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4"/>
      <c r="TQD5" s="13"/>
      <c r="TQE5" s="15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4"/>
      <c r="TQS5" s="13"/>
      <c r="TQT5" s="15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4"/>
      <c r="TRG5" s="15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4"/>
      <c r="TRT5" s="13"/>
      <c r="TRU5" s="15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4"/>
      <c r="TSI5" s="13"/>
      <c r="TSJ5" s="15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4"/>
      <c r="TSW5" s="15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4"/>
      <c r="TTJ5" s="13"/>
      <c r="TTK5" s="15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4"/>
      <c r="TTY5" s="13"/>
      <c r="TTZ5" s="15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4"/>
      <c r="TUM5" s="15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4"/>
      <c r="TUZ5" s="13"/>
      <c r="TVA5" s="15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4"/>
      <c r="TVO5" s="13"/>
      <c r="TVP5" s="15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4"/>
      <c r="TWC5" s="15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4"/>
      <c r="TWP5" s="13"/>
      <c r="TWQ5" s="15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4"/>
      <c r="TXE5" s="13"/>
      <c r="TXF5" s="15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4"/>
      <c r="TXS5" s="15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4"/>
      <c r="TYF5" s="13"/>
      <c r="TYG5" s="15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4"/>
      <c r="TYU5" s="13"/>
      <c r="TYV5" s="15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4"/>
      <c r="TZI5" s="15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4"/>
      <c r="TZV5" s="13"/>
      <c r="TZW5" s="15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4"/>
      <c r="UAK5" s="13"/>
      <c r="UAL5" s="15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4"/>
      <c r="UAY5" s="15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4"/>
      <c r="UBL5" s="13"/>
      <c r="UBM5" s="15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4"/>
      <c r="UCA5" s="13"/>
      <c r="UCB5" s="15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4"/>
      <c r="UCO5" s="15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4"/>
      <c r="UDB5" s="13"/>
      <c r="UDC5" s="15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4"/>
      <c r="UDQ5" s="13"/>
      <c r="UDR5" s="15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4"/>
      <c r="UEE5" s="15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4"/>
      <c r="UER5" s="13"/>
      <c r="UES5" s="15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4"/>
      <c r="UFG5" s="13"/>
      <c r="UFH5" s="15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4"/>
      <c r="UFU5" s="15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4"/>
      <c r="UGH5" s="13"/>
      <c r="UGI5" s="15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4"/>
      <c r="UGW5" s="13"/>
      <c r="UGX5" s="15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4"/>
      <c r="UHK5" s="15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4"/>
      <c r="UHX5" s="13"/>
      <c r="UHY5" s="15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4"/>
      <c r="UIM5" s="13"/>
      <c r="UIN5" s="15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4"/>
      <c r="UJA5" s="15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4"/>
      <c r="UJN5" s="13"/>
      <c r="UJO5" s="15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4"/>
      <c r="UKC5" s="13"/>
      <c r="UKD5" s="15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4"/>
      <c r="UKQ5" s="15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4"/>
      <c r="ULD5" s="13"/>
      <c r="ULE5" s="15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4"/>
      <c r="ULS5" s="13"/>
      <c r="ULT5" s="15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4"/>
      <c r="UMG5" s="15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4"/>
      <c r="UMT5" s="13"/>
      <c r="UMU5" s="15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4"/>
      <c r="UNI5" s="13"/>
      <c r="UNJ5" s="15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4"/>
      <c r="UNW5" s="15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4"/>
      <c r="UOJ5" s="13"/>
      <c r="UOK5" s="15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4"/>
      <c r="UOY5" s="13"/>
      <c r="UOZ5" s="15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4"/>
      <c r="UPM5" s="15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4"/>
      <c r="UPZ5" s="13"/>
      <c r="UQA5" s="15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4"/>
      <c r="UQO5" s="13"/>
      <c r="UQP5" s="15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4"/>
      <c r="URC5" s="15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4"/>
      <c r="URP5" s="13"/>
      <c r="URQ5" s="15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4"/>
      <c r="USE5" s="13"/>
      <c r="USF5" s="15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4"/>
      <c r="USS5" s="15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4"/>
      <c r="UTF5" s="13"/>
      <c r="UTG5" s="15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4"/>
      <c r="UTU5" s="13"/>
      <c r="UTV5" s="15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4"/>
      <c r="UUI5" s="15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4"/>
      <c r="UUV5" s="13"/>
      <c r="UUW5" s="15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4"/>
      <c r="UVK5" s="13"/>
      <c r="UVL5" s="15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4"/>
      <c r="UVY5" s="15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4"/>
      <c r="UWL5" s="13"/>
      <c r="UWM5" s="15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4"/>
      <c r="UXA5" s="13"/>
      <c r="UXB5" s="15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4"/>
      <c r="UXO5" s="15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4"/>
      <c r="UYB5" s="13"/>
      <c r="UYC5" s="15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4"/>
      <c r="UYQ5" s="13"/>
      <c r="UYR5" s="15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4"/>
      <c r="UZE5" s="15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4"/>
      <c r="UZR5" s="13"/>
      <c r="UZS5" s="15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4"/>
      <c r="VAG5" s="13"/>
      <c r="VAH5" s="15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4"/>
      <c r="VAU5" s="15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4"/>
      <c r="VBH5" s="13"/>
      <c r="VBI5" s="15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4"/>
      <c r="VBW5" s="13"/>
      <c r="VBX5" s="15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4"/>
      <c r="VCK5" s="15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4"/>
      <c r="VCX5" s="13"/>
      <c r="VCY5" s="15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4"/>
      <c r="VDM5" s="13"/>
      <c r="VDN5" s="15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4"/>
      <c r="VEA5" s="15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4"/>
      <c r="VEN5" s="13"/>
      <c r="VEO5" s="15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4"/>
      <c r="VFC5" s="13"/>
      <c r="VFD5" s="15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4"/>
      <c r="VFQ5" s="15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4"/>
      <c r="VGD5" s="13"/>
      <c r="VGE5" s="15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4"/>
      <c r="VGS5" s="13"/>
      <c r="VGT5" s="15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4"/>
      <c r="VHG5" s="15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4"/>
      <c r="VHT5" s="13"/>
      <c r="VHU5" s="15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4"/>
      <c r="VII5" s="13"/>
      <c r="VIJ5" s="15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4"/>
      <c r="VIW5" s="15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4"/>
      <c r="VJJ5" s="13"/>
      <c r="VJK5" s="15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4"/>
      <c r="VJY5" s="13"/>
      <c r="VJZ5" s="15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4"/>
      <c r="VKM5" s="15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4"/>
      <c r="VKZ5" s="13"/>
      <c r="VLA5" s="15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4"/>
      <c r="VLO5" s="13"/>
      <c r="VLP5" s="15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4"/>
      <c r="VMC5" s="15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4"/>
      <c r="VMP5" s="13"/>
      <c r="VMQ5" s="15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4"/>
      <c r="VNE5" s="13"/>
      <c r="VNF5" s="15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4"/>
      <c r="VNS5" s="15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4"/>
      <c r="VOF5" s="13"/>
      <c r="VOG5" s="15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4"/>
      <c r="VOU5" s="13"/>
      <c r="VOV5" s="15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4"/>
      <c r="VPI5" s="15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4"/>
      <c r="VPV5" s="13"/>
      <c r="VPW5" s="15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4"/>
      <c r="VQK5" s="13"/>
      <c r="VQL5" s="15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4"/>
      <c r="VQY5" s="15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4"/>
      <c r="VRL5" s="13"/>
      <c r="VRM5" s="15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4"/>
      <c r="VSA5" s="13"/>
      <c r="VSB5" s="15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4"/>
      <c r="VSO5" s="15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4"/>
      <c r="VTB5" s="13"/>
      <c r="VTC5" s="15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4"/>
      <c r="VTQ5" s="13"/>
      <c r="VTR5" s="15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4"/>
      <c r="VUE5" s="15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4"/>
      <c r="VUR5" s="13"/>
      <c r="VUS5" s="15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4"/>
      <c r="VVG5" s="13"/>
      <c r="VVH5" s="15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4"/>
      <c r="VVU5" s="15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4"/>
      <c r="VWH5" s="13"/>
      <c r="VWI5" s="15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4"/>
      <c r="VWW5" s="13"/>
      <c r="VWX5" s="15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4"/>
      <c r="VXK5" s="15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4"/>
      <c r="VXX5" s="13"/>
      <c r="VXY5" s="15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4"/>
      <c r="VYM5" s="13"/>
      <c r="VYN5" s="15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4"/>
      <c r="VZA5" s="15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4"/>
      <c r="VZN5" s="13"/>
      <c r="VZO5" s="15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4"/>
      <c r="WAC5" s="13"/>
      <c r="WAD5" s="15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4"/>
      <c r="WAQ5" s="15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4"/>
      <c r="WBD5" s="13"/>
      <c r="WBE5" s="15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4"/>
      <c r="WBS5" s="13"/>
      <c r="WBT5" s="15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4"/>
      <c r="WCG5" s="15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4"/>
      <c r="WCT5" s="13"/>
      <c r="WCU5" s="15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4"/>
      <c r="WDI5" s="13"/>
      <c r="WDJ5" s="15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4"/>
      <c r="WDW5" s="15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4"/>
      <c r="WEJ5" s="13"/>
      <c r="WEK5" s="15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4"/>
      <c r="WEY5" s="13"/>
      <c r="WEZ5" s="15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4"/>
      <c r="WFM5" s="15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4"/>
      <c r="WFZ5" s="13"/>
      <c r="WGA5" s="15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4"/>
      <c r="WGO5" s="13"/>
      <c r="WGP5" s="15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4"/>
      <c r="WHC5" s="15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4"/>
      <c r="WHP5" s="13"/>
      <c r="WHQ5" s="15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4"/>
      <c r="WIE5" s="13"/>
      <c r="WIF5" s="15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4"/>
      <c r="WIS5" s="15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4"/>
      <c r="WJF5" s="13"/>
      <c r="WJG5" s="15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4"/>
      <c r="WJU5" s="13"/>
      <c r="WJV5" s="15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4"/>
      <c r="WKI5" s="15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4"/>
      <c r="WKV5" s="13"/>
      <c r="WKW5" s="15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4"/>
      <c r="WLK5" s="13"/>
      <c r="WLL5" s="15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4"/>
      <c r="WLY5" s="15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4"/>
      <c r="WML5" s="13"/>
      <c r="WMM5" s="15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4"/>
      <c r="WNA5" s="13"/>
      <c r="WNB5" s="15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4"/>
      <c r="WNO5" s="15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4"/>
      <c r="WOB5" s="13"/>
      <c r="WOC5" s="15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4"/>
      <c r="WOQ5" s="13"/>
      <c r="WOR5" s="15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4"/>
      <c r="WPE5" s="15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4"/>
      <c r="WPR5" s="13"/>
      <c r="WPS5" s="15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4"/>
      <c r="WQG5" s="13"/>
      <c r="WQH5" s="15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4"/>
      <c r="WQU5" s="15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4"/>
      <c r="WRH5" s="13"/>
      <c r="WRI5" s="15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4"/>
      <c r="WRW5" s="13"/>
      <c r="WRX5" s="15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4"/>
      <c r="WSK5" s="15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4"/>
      <c r="WSX5" s="13"/>
      <c r="WSY5" s="15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4"/>
      <c r="WTM5" s="13"/>
      <c r="WTN5" s="15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4"/>
      <c r="WUA5" s="15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4"/>
      <c r="WUN5" s="13"/>
      <c r="WUO5" s="15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4"/>
      <c r="WVC5" s="13"/>
      <c r="WVD5" s="15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4"/>
      <c r="WVQ5" s="15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4"/>
      <c r="WWD5" s="13"/>
      <c r="WWE5" s="15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4"/>
      <c r="WWS5" s="13"/>
      <c r="WWT5" s="15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4"/>
      <c r="WXG5" s="15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4"/>
      <c r="WXT5" s="13"/>
      <c r="WXU5" s="15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4"/>
      <c r="WYI5" s="13"/>
      <c r="WYJ5" s="15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4"/>
      <c r="WYW5" s="15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4"/>
      <c r="WZJ5" s="13"/>
      <c r="WZK5" s="15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4"/>
      <c r="WZY5" s="13"/>
      <c r="WZZ5" s="15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4"/>
      <c r="XAM5" s="15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4"/>
      <c r="XAZ5" s="13"/>
      <c r="XBA5" s="15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4"/>
      <c r="XBO5" s="13"/>
      <c r="XBP5" s="15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4"/>
      <c r="XCC5" s="15"/>
      <c r="XCD5" s="16"/>
      <c r="XCE5" s="16"/>
      <c r="XCF5" s="16"/>
    </row>
    <row r="6" spans="1:16308" s="26" customFormat="1" ht="18.75" customHeight="1" x14ac:dyDescent="0.25">
      <c r="A6" s="10" t="s">
        <v>162</v>
      </c>
      <c r="B6" s="7">
        <f>DF!D3</f>
        <v>40</v>
      </c>
      <c r="C6" s="7">
        <f>DF!E3</f>
        <v>0</v>
      </c>
      <c r="D6" s="7">
        <f>DF!F3</f>
        <v>0</v>
      </c>
      <c r="E6" s="7">
        <f>DF!G3</f>
        <v>0</v>
      </c>
      <c r="F6" s="7">
        <f>DF!H3</f>
        <v>0</v>
      </c>
      <c r="G6" s="7">
        <f>DF!I3</f>
        <v>0</v>
      </c>
      <c r="H6" s="7">
        <f>DF!J3</f>
        <v>0</v>
      </c>
      <c r="I6" s="7">
        <f>DF!K3</f>
        <v>0</v>
      </c>
      <c r="J6" s="7">
        <f>DF!L3</f>
        <v>0</v>
      </c>
      <c r="K6" s="7">
        <f>DF!M3</f>
        <v>0</v>
      </c>
      <c r="L6" s="7">
        <f>DF!N3</f>
        <v>0</v>
      </c>
      <c r="M6" s="7">
        <f>DF!O3</f>
        <v>0</v>
      </c>
      <c r="N6" s="13"/>
      <c r="O6" s="10" t="s">
        <v>162</v>
      </c>
      <c r="P6" s="33">
        <f t="shared" ref="P6" si="5">SUM(Q6:AB6)</f>
        <v>0</v>
      </c>
      <c r="Q6" s="33">
        <f>DF!Q4</f>
        <v>0</v>
      </c>
      <c r="R6" s="33">
        <f>DF!R3</f>
        <v>0</v>
      </c>
      <c r="S6" s="33">
        <f>DF!S3</f>
        <v>0</v>
      </c>
      <c r="T6" s="33">
        <f>DF!T3</f>
        <v>0</v>
      </c>
      <c r="U6" s="33">
        <f>DF!U3</f>
        <v>0</v>
      </c>
      <c r="V6" s="33">
        <f>DF!V3</f>
        <v>0</v>
      </c>
      <c r="W6" s="33">
        <f>DF!W3</f>
        <v>0</v>
      </c>
      <c r="X6" s="33">
        <f>DF!X3</f>
        <v>0</v>
      </c>
      <c r="Y6" s="33">
        <f>DF!Y3</f>
        <v>0</v>
      </c>
      <c r="Z6" s="33">
        <f>DF!Z3</f>
        <v>0</v>
      </c>
      <c r="AA6" s="33">
        <f>DF!AA3</f>
        <v>0</v>
      </c>
      <c r="AB6" s="33">
        <f>DF!AB3</f>
        <v>0</v>
      </c>
      <c r="AC6" s="13"/>
      <c r="AD6" s="10" t="s">
        <v>162</v>
      </c>
      <c r="AE6" s="7">
        <f>DF!AD3</f>
        <v>1</v>
      </c>
      <c r="AF6" s="7">
        <f>DF!AE3</f>
        <v>0</v>
      </c>
      <c r="AG6" s="7">
        <f>DF!AF3</f>
        <v>0</v>
      </c>
      <c r="AH6" s="7">
        <f>DF!AG3</f>
        <v>0</v>
      </c>
      <c r="AI6" s="7">
        <f>DF!AH3</f>
        <v>0</v>
      </c>
      <c r="AJ6" s="7">
        <f>DF!AI3</f>
        <v>0</v>
      </c>
      <c r="AK6" s="7">
        <f>DF!AJ3</f>
        <v>0</v>
      </c>
      <c r="AL6" s="7">
        <f>DF!AK3</f>
        <v>0</v>
      </c>
      <c r="AM6" s="7">
        <f>DF!AL3</f>
        <v>0</v>
      </c>
      <c r="AN6" s="7">
        <f>DF!AM3</f>
        <v>0</v>
      </c>
      <c r="AO6" s="7">
        <f>DF!AN3</f>
        <v>0</v>
      </c>
      <c r="AP6" s="7">
        <f>DF!AO3</f>
        <v>0</v>
      </c>
      <c r="AQ6" s="87"/>
      <c r="AR6" s="82">
        <f>DF!AQ3</f>
        <v>0</v>
      </c>
      <c r="AS6" s="82">
        <f>DF!AR3</f>
        <v>0</v>
      </c>
      <c r="AT6" s="82">
        <f>DF!AS3</f>
        <v>1</v>
      </c>
      <c r="AU6" s="16"/>
      <c r="AV6" s="16"/>
      <c r="AW6" s="16"/>
      <c r="AX6" s="14"/>
      <c r="AY6" s="15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4"/>
      <c r="BL6" s="13"/>
      <c r="BM6" s="15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4"/>
      <c r="CA6" s="13"/>
      <c r="CB6" s="15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4"/>
      <c r="CO6" s="15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4"/>
      <c r="DB6" s="13"/>
      <c r="DC6" s="15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4"/>
      <c r="DQ6" s="13"/>
      <c r="DR6" s="15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4"/>
      <c r="EE6" s="15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4"/>
      <c r="ER6" s="13"/>
      <c r="ES6" s="15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4"/>
      <c r="FG6" s="13"/>
      <c r="FH6" s="15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4"/>
      <c r="FU6" s="15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4"/>
      <c r="GH6" s="13"/>
      <c r="GI6" s="15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4"/>
      <c r="GW6" s="13"/>
      <c r="GX6" s="15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4"/>
      <c r="HK6" s="15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4"/>
      <c r="HX6" s="13"/>
      <c r="HY6" s="15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4"/>
      <c r="IM6" s="13"/>
      <c r="IN6" s="15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4"/>
      <c r="JA6" s="15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4"/>
      <c r="JN6" s="13"/>
      <c r="JO6" s="15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4"/>
      <c r="KC6" s="13"/>
      <c r="KD6" s="15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4"/>
      <c r="KQ6" s="15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4"/>
      <c r="LD6" s="13"/>
      <c r="LE6" s="15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4"/>
      <c r="LS6" s="13"/>
      <c r="LT6" s="15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4"/>
      <c r="MG6" s="15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4"/>
      <c r="MT6" s="13"/>
      <c r="MU6" s="15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4"/>
      <c r="NI6" s="13"/>
      <c r="NJ6" s="15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4"/>
      <c r="NW6" s="15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4"/>
      <c r="OJ6" s="13"/>
      <c r="OK6" s="15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4"/>
      <c r="OY6" s="13"/>
      <c r="OZ6" s="15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4"/>
      <c r="PM6" s="15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4"/>
      <c r="PZ6" s="13"/>
      <c r="QA6" s="15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4"/>
      <c r="QO6" s="13"/>
      <c r="QP6" s="15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4"/>
      <c r="RC6" s="15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4"/>
      <c r="RP6" s="13"/>
      <c r="RQ6" s="15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4"/>
      <c r="SE6" s="13"/>
      <c r="SF6" s="15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4"/>
      <c r="SS6" s="15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4"/>
      <c r="TF6" s="13"/>
      <c r="TG6" s="15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4"/>
      <c r="TU6" s="13"/>
      <c r="TV6" s="15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4"/>
      <c r="UI6" s="15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4"/>
      <c r="UV6" s="13"/>
      <c r="UW6" s="15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4"/>
      <c r="VK6" s="13"/>
      <c r="VL6" s="15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4"/>
      <c r="VY6" s="15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4"/>
      <c r="WL6" s="13"/>
      <c r="WM6" s="15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4"/>
      <c r="XA6" s="13"/>
      <c r="XB6" s="15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4"/>
      <c r="XO6" s="15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4"/>
      <c r="YB6" s="13"/>
      <c r="YC6" s="15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4"/>
      <c r="YQ6" s="13"/>
      <c r="YR6" s="15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4"/>
      <c r="ZE6" s="15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4"/>
      <c r="ZR6" s="13"/>
      <c r="ZS6" s="15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4"/>
      <c r="AAG6" s="13"/>
      <c r="AAH6" s="15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4"/>
      <c r="AAU6" s="15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4"/>
      <c r="ABH6" s="13"/>
      <c r="ABI6" s="15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4"/>
      <c r="ABW6" s="13"/>
      <c r="ABX6" s="15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4"/>
      <c r="ACK6" s="15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4"/>
      <c r="ACX6" s="13"/>
      <c r="ACY6" s="15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4"/>
      <c r="ADM6" s="13"/>
      <c r="ADN6" s="15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4"/>
      <c r="AEA6" s="15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4"/>
      <c r="AEN6" s="13"/>
      <c r="AEO6" s="15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4"/>
      <c r="AFC6" s="13"/>
      <c r="AFD6" s="15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4"/>
      <c r="AFQ6" s="15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4"/>
      <c r="AGD6" s="13"/>
      <c r="AGE6" s="15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4"/>
      <c r="AGS6" s="13"/>
      <c r="AGT6" s="15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4"/>
      <c r="AHG6" s="15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4"/>
      <c r="AHT6" s="13"/>
      <c r="AHU6" s="15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4"/>
      <c r="AII6" s="13"/>
      <c r="AIJ6" s="15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4"/>
      <c r="AIW6" s="15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4"/>
      <c r="AJJ6" s="13"/>
      <c r="AJK6" s="15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4"/>
      <c r="AJY6" s="13"/>
      <c r="AJZ6" s="15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4"/>
      <c r="AKM6" s="15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4"/>
      <c r="AKZ6" s="13"/>
      <c r="ALA6" s="15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4"/>
      <c r="ALO6" s="13"/>
      <c r="ALP6" s="15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4"/>
      <c r="AMC6" s="15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4"/>
      <c r="AMP6" s="13"/>
      <c r="AMQ6" s="15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4"/>
      <c r="ANE6" s="13"/>
      <c r="ANF6" s="15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4"/>
      <c r="ANS6" s="15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4"/>
      <c r="AOF6" s="13"/>
      <c r="AOG6" s="15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4"/>
      <c r="AOU6" s="13"/>
      <c r="AOV6" s="15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4"/>
      <c r="API6" s="15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4"/>
      <c r="APV6" s="13"/>
      <c r="APW6" s="15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4"/>
      <c r="AQK6" s="13"/>
      <c r="AQL6" s="15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4"/>
      <c r="AQY6" s="15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4"/>
      <c r="ARL6" s="13"/>
      <c r="ARM6" s="15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4"/>
      <c r="ASA6" s="13"/>
      <c r="ASB6" s="15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4"/>
      <c r="ASO6" s="15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4"/>
      <c r="ATB6" s="13"/>
      <c r="ATC6" s="15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4"/>
      <c r="ATQ6" s="13"/>
      <c r="ATR6" s="15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4"/>
      <c r="AUE6" s="15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4"/>
      <c r="AUR6" s="13"/>
      <c r="AUS6" s="15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4"/>
      <c r="AVG6" s="13"/>
      <c r="AVH6" s="15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4"/>
      <c r="AVU6" s="15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4"/>
      <c r="AWH6" s="13"/>
      <c r="AWI6" s="15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4"/>
      <c r="AWW6" s="13"/>
      <c r="AWX6" s="15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4"/>
      <c r="AXK6" s="15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4"/>
      <c r="AXX6" s="13"/>
      <c r="AXY6" s="15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4"/>
      <c r="AYM6" s="13"/>
      <c r="AYN6" s="15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4"/>
      <c r="AZA6" s="15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4"/>
      <c r="AZN6" s="13"/>
      <c r="AZO6" s="15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4"/>
      <c r="BAC6" s="13"/>
      <c r="BAD6" s="15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4"/>
      <c r="BAQ6" s="15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4"/>
      <c r="BBD6" s="13"/>
      <c r="BBE6" s="15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4"/>
      <c r="BBS6" s="13"/>
      <c r="BBT6" s="15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4"/>
      <c r="BCG6" s="15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4"/>
      <c r="BCT6" s="13"/>
      <c r="BCU6" s="15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4"/>
      <c r="BDI6" s="13"/>
      <c r="BDJ6" s="15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4"/>
      <c r="BDW6" s="15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4"/>
      <c r="BEJ6" s="13"/>
      <c r="BEK6" s="15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4"/>
      <c r="BEY6" s="13"/>
      <c r="BEZ6" s="15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4"/>
      <c r="BFM6" s="15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4"/>
      <c r="BFZ6" s="13"/>
      <c r="BGA6" s="15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4"/>
      <c r="BGO6" s="13"/>
      <c r="BGP6" s="15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4"/>
      <c r="BHC6" s="15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4"/>
      <c r="BHP6" s="13"/>
      <c r="BHQ6" s="15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4"/>
      <c r="BIE6" s="13"/>
      <c r="BIF6" s="15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4"/>
      <c r="BIS6" s="15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4"/>
      <c r="BJF6" s="13"/>
      <c r="BJG6" s="15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4"/>
      <c r="BJU6" s="13"/>
      <c r="BJV6" s="15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4"/>
      <c r="BKI6" s="15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4"/>
      <c r="BKV6" s="13"/>
      <c r="BKW6" s="15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4"/>
      <c r="BLK6" s="13"/>
      <c r="BLL6" s="15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4"/>
      <c r="BLY6" s="15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4"/>
      <c r="BML6" s="13"/>
      <c r="BMM6" s="15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4"/>
      <c r="BNA6" s="13"/>
      <c r="BNB6" s="15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4"/>
      <c r="BNO6" s="15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4"/>
      <c r="BOB6" s="13"/>
      <c r="BOC6" s="15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4"/>
      <c r="BOQ6" s="13"/>
      <c r="BOR6" s="15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4"/>
      <c r="BPE6" s="15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4"/>
      <c r="BPR6" s="13"/>
      <c r="BPS6" s="15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4"/>
      <c r="BQG6" s="13"/>
      <c r="BQH6" s="15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4"/>
      <c r="BQU6" s="15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4"/>
      <c r="BRH6" s="13"/>
      <c r="BRI6" s="15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4"/>
      <c r="BRW6" s="13"/>
      <c r="BRX6" s="15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4"/>
      <c r="BSK6" s="15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4"/>
      <c r="BSX6" s="13"/>
      <c r="BSY6" s="15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4"/>
      <c r="BTM6" s="13"/>
      <c r="BTN6" s="15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4"/>
      <c r="BUA6" s="15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4"/>
      <c r="BUN6" s="13"/>
      <c r="BUO6" s="15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4"/>
      <c r="BVC6" s="13"/>
      <c r="BVD6" s="15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4"/>
      <c r="BVQ6" s="15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4"/>
      <c r="BWD6" s="13"/>
      <c r="BWE6" s="15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4"/>
      <c r="BWS6" s="13"/>
      <c r="BWT6" s="15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4"/>
      <c r="BXG6" s="15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4"/>
      <c r="BXT6" s="13"/>
      <c r="BXU6" s="15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4"/>
      <c r="BYI6" s="13"/>
      <c r="BYJ6" s="15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4"/>
      <c r="BYW6" s="15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4"/>
      <c r="BZJ6" s="13"/>
      <c r="BZK6" s="15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4"/>
      <c r="BZY6" s="13"/>
      <c r="BZZ6" s="15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4"/>
      <c r="CAM6" s="15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4"/>
      <c r="CAZ6" s="13"/>
      <c r="CBA6" s="15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4"/>
      <c r="CBO6" s="13"/>
      <c r="CBP6" s="15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4"/>
      <c r="CCC6" s="15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4"/>
      <c r="CCP6" s="13"/>
      <c r="CCQ6" s="15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4"/>
      <c r="CDE6" s="13"/>
      <c r="CDF6" s="15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4"/>
      <c r="CDS6" s="15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4"/>
      <c r="CEF6" s="13"/>
      <c r="CEG6" s="15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4"/>
      <c r="CEU6" s="13"/>
      <c r="CEV6" s="15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4"/>
      <c r="CFI6" s="15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4"/>
      <c r="CFV6" s="13"/>
      <c r="CFW6" s="15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4"/>
      <c r="CGK6" s="13"/>
      <c r="CGL6" s="15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4"/>
      <c r="CGY6" s="15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4"/>
      <c r="CHL6" s="13"/>
      <c r="CHM6" s="15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4"/>
      <c r="CIA6" s="13"/>
      <c r="CIB6" s="15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4"/>
      <c r="CIO6" s="15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4"/>
      <c r="CJB6" s="13"/>
      <c r="CJC6" s="15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4"/>
      <c r="CJQ6" s="13"/>
      <c r="CJR6" s="15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4"/>
      <c r="CKE6" s="15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4"/>
      <c r="CKR6" s="13"/>
      <c r="CKS6" s="15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4"/>
      <c r="CLG6" s="13"/>
      <c r="CLH6" s="15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4"/>
      <c r="CLU6" s="15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4"/>
      <c r="CMH6" s="13"/>
      <c r="CMI6" s="15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4"/>
      <c r="CMW6" s="13"/>
      <c r="CMX6" s="15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4"/>
      <c r="CNK6" s="15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4"/>
      <c r="CNX6" s="13"/>
      <c r="CNY6" s="15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4"/>
      <c r="COM6" s="13"/>
      <c r="CON6" s="15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4"/>
      <c r="CPA6" s="15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4"/>
      <c r="CPN6" s="13"/>
      <c r="CPO6" s="15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4"/>
      <c r="CQC6" s="13"/>
      <c r="CQD6" s="15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4"/>
      <c r="CQQ6" s="15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4"/>
      <c r="CRD6" s="13"/>
      <c r="CRE6" s="15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4"/>
      <c r="CRS6" s="13"/>
      <c r="CRT6" s="15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4"/>
      <c r="CSG6" s="15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4"/>
      <c r="CST6" s="13"/>
      <c r="CSU6" s="15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4"/>
      <c r="CTI6" s="13"/>
      <c r="CTJ6" s="15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4"/>
      <c r="CTW6" s="15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4"/>
      <c r="CUJ6" s="13"/>
      <c r="CUK6" s="15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4"/>
      <c r="CUY6" s="13"/>
      <c r="CUZ6" s="15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4"/>
      <c r="CVM6" s="15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4"/>
      <c r="CVZ6" s="13"/>
      <c r="CWA6" s="15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4"/>
      <c r="CWO6" s="13"/>
      <c r="CWP6" s="15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4"/>
      <c r="CXC6" s="15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4"/>
      <c r="CXP6" s="13"/>
      <c r="CXQ6" s="15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4"/>
      <c r="CYE6" s="13"/>
      <c r="CYF6" s="15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4"/>
      <c r="CYS6" s="15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4"/>
      <c r="CZF6" s="13"/>
      <c r="CZG6" s="15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4"/>
      <c r="CZU6" s="13"/>
      <c r="CZV6" s="15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4"/>
      <c r="DAI6" s="15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4"/>
      <c r="DAV6" s="13"/>
      <c r="DAW6" s="15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4"/>
      <c r="DBK6" s="13"/>
      <c r="DBL6" s="15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4"/>
      <c r="DBY6" s="15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4"/>
      <c r="DCL6" s="13"/>
      <c r="DCM6" s="15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4"/>
      <c r="DDA6" s="13"/>
      <c r="DDB6" s="15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4"/>
      <c r="DDO6" s="15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4"/>
      <c r="DEB6" s="13"/>
      <c r="DEC6" s="15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4"/>
      <c r="DEQ6" s="13"/>
      <c r="DER6" s="15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4"/>
      <c r="DFE6" s="15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4"/>
      <c r="DFR6" s="13"/>
      <c r="DFS6" s="15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4"/>
      <c r="DGG6" s="13"/>
      <c r="DGH6" s="15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4"/>
      <c r="DGU6" s="15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4"/>
      <c r="DHH6" s="13"/>
      <c r="DHI6" s="15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4"/>
      <c r="DHW6" s="13"/>
      <c r="DHX6" s="15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4"/>
      <c r="DIK6" s="15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4"/>
      <c r="DIX6" s="13"/>
      <c r="DIY6" s="15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4"/>
      <c r="DJM6" s="13"/>
      <c r="DJN6" s="15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4"/>
      <c r="DKA6" s="15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4"/>
      <c r="DKN6" s="13"/>
      <c r="DKO6" s="15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4"/>
      <c r="DLC6" s="13"/>
      <c r="DLD6" s="15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4"/>
      <c r="DLQ6" s="15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4"/>
      <c r="DMD6" s="13"/>
      <c r="DME6" s="15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4"/>
      <c r="DMS6" s="13"/>
      <c r="DMT6" s="15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4"/>
      <c r="DNG6" s="15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4"/>
      <c r="DNT6" s="13"/>
      <c r="DNU6" s="15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4"/>
      <c r="DOI6" s="13"/>
      <c r="DOJ6" s="15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4"/>
      <c r="DOW6" s="15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4"/>
      <c r="DPJ6" s="13"/>
      <c r="DPK6" s="15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4"/>
      <c r="DPY6" s="13"/>
      <c r="DPZ6" s="15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4"/>
      <c r="DQM6" s="15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4"/>
      <c r="DQZ6" s="13"/>
      <c r="DRA6" s="15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4"/>
      <c r="DRO6" s="13"/>
      <c r="DRP6" s="15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4"/>
      <c r="DSC6" s="15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4"/>
      <c r="DSP6" s="13"/>
      <c r="DSQ6" s="15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4"/>
      <c r="DTE6" s="13"/>
      <c r="DTF6" s="15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4"/>
      <c r="DTS6" s="15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4"/>
      <c r="DUF6" s="13"/>
      <c r="DUG6" s="15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4"/>
      <c r="DUU6" s="13"/>
      <c r="DUV6" s="15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4"/>
      <c r="DVI6" s="15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4"/>
      <c r="DVV6" s="13"/>
      <c r="DVW6" s="15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4"/>
      <c r="DWK6" s="13"/>
      <c r="DWL6" s="15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4"/>
      <c r="DWY6" s="15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4"/>
      <c r="DXL6" s="13"/>
      <c r="DXM6" s="15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4"/>
      <c r="DYA6" s="13"/>
      <c r="DYB6" s="15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4"/>
      <c r="DYO6" s="15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4"/>
      <c r="DZB6" s="13"/>
      <c r="DZC6" s="15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4"/>
      <c r="DZQ6" s="13"/>
      <c r="DZR6" s="15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4"/>
      <c r="EAE6" s="15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4"/>
      <c r="EAR6" s="13"/>
      <c r="EAS6" s="15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4"/>
      <c r="EBG6" s="13"/>
      <c r="EBH6" s="15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4"/>
      <c r="EBU6" s="15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4"/>
      <c r="ECH6" s="13"/>
      <c r="ECI6" s="15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4"/>
      <c r="ECW6" s="13"/>
      <c r="ECX6" s="15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4"/>
      <c r="EDK6" s="15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4"/>
      <c r="EDX6" s="13"/>
      <c r="EDY6" s="15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4"/>
      <c r="EEM6" s="13"/>
      <c r="EEN6" s="15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4"/>
      <c r="EFA6" s="15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4"/>
      <c r="EFN6" s="13"/>
      <c r="EFO6" s="15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4"/>
      <c r="EGC6" s="13"/>
      <c r="EGD6" s="15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4"/>
      <c r="EGQ6" s="15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4"/>
      <c r="EHD6" s="13"/>
      <c r="EHE6" s="15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4"/>
      <c r="EHS6" s="13"/>
      <c r="EHT6" s="15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4"/>
      <c r="EIG6" s="15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4"/>
      <c r="EIT6" s="13"/>
      <c r="EIU6" s="15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4"/>
      <c r="EJI6" s="13"/>
      <c r="EJJ6" s="15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4"/>
      <c r="EJW6" s="15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4"/>
      <c r="EKJ6" s="13"/>
      <c r="EKK6" s="15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4"/>
      <c r="EKY6" s="13"/>
      <c r="EKZ6" s="15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4"/>
      <c r="ELM6" s="15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4"/>
      <c r="ELZ6" s="13"/>
      <c r="EMA6" s="15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4"/>
      <c r="EMO6" s="13"/>
      <c r="EMP6" s="15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4"/>
      <c r="ENC6" s="15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4"/>
      <c r="ENP6" s="13"/>
      <c r="ENQ6" s="15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4"/>
      <c r="EOE6" s="13"/>
      <c r="EOF6" s="15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4"/>
      <c r="EOS6" s="15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4"/>
      <c r="EPF6" s="13"/>
      <c r="EPG6" s="15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4"/>
      <c r="EPU6" s="13"/>
      <c r="EPV6" s="15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4"/>
      <c r="EQI6" s="15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4"/>
      <c r="EQV6" s="13"/>
      <c r="EQW6" s="15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4"/>
      <c r="ERK6" s="13"/>
      <c r="ERL6" s="15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4"/>
      <c r="ERY6" s="15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4"/>
      <c r="ESL6" s="13"/>
      <c r="ESM6" s="15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4"/>
      <c r="ETA6" s="13"/>
      <c r="ETB6" s="15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4"/>
      <c r="ETO6" s="15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4"/>
      <c r="EUB6" s="13"/>
      <c r="EUC6" s="15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4"/>
      <c r="EUQ6" s="13"/>
      <c r="EUR6" s="15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4"/>
      <c r="EVE6" s="15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4"/>
      <c r="EVR6" s="13"/>
      <c r="EVS6" s="15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4"/>
      <c r="EWG6" s="13"/>
      <c r="EWH6" s="15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4"/>
      <c r="EWU6" s="15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4"/>
      <c r="EXH6" s="13"/>
      <c r="EXI6" s="15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4"/>
      <c r="EXW6" s="13"/>
      <c r="EXX6" s="15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4"/>
      <c r="EYK6" s="15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4"/>
      <c r="EYX6" s="13"/>
      <c r="EYY6" s="15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4"/>
      <c r="EZM6" s="13"/>
      <c r="EZN6" s="15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4"/>
      <c r="FAA6" s="15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4"/>
      <c r="FAN6" s="13"/>
      <c r="FAO6" s="15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4"/>
      <c r="FBC6" s="13"/>
      <c r="FBD6" s="15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4"/>
      <c r="FBQ6" s="15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4"/>
      <c r="FCD6" s="13"/>
      <c r="FCE6" s="15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4"/>
      <c r="FCS6" s="13"/>
      <c r="FCT6" s="15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4"/>
      <c r="FDG6" s="15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4"/>
      <c r="FDT6" s="13"/>
      <c r="FDU6" s="15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4"/>
      <c r="FEI6" s="13"/>
      <c r="FEJ6" s="15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4"/>
      <c r="FEW6" s="15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4"/>
      <c r="FFJ6" s="13"/>
      <c r="FFK6" s="15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4"/>
      <c r="FFY6" s="13"/>
      <c r="FFZ6" s="15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4"/>
      <c r="FGM6" s="15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4"/>
      <c r="FGZ6" s="13"/>
      <c r="FHA6" s="15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4"/>
      <c r="FHO6" s="13"/>
      <c r="FHP6" s="15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4"/>
      <c r="FIC6" s="15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4"/>
      <c r="FIP6" s="13"/>
      <c r="FIQ6" s="15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4"/>
      <c r="FJE6" s="13"/>
      <c r="FJF6" s="15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4"/>
      <c r="FJS6" s="15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4"/>
      <c r="FKF6" s="13"/>
      <c r="FKG6" s="15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4"/>
      <c r="FKU6" s="13"/>
      <c r="FKV6" s="15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4"/>
      <c r="FLI6" s="15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4"/>
      <c r="FLV6" s="13"/>
      <c r="FLW6" s="15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4"/>
      <c r="FMK6" s="13"/>
      <c r="FML6" s="15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4"/>
      <c r="FMY6" s="15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4"/>
      <c r="FNL6" s="13"/>
      <c r="FNM6" s="15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4"/>
      <c r="FOA6" s="13"/>
      <c r="FOB6" s="15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4"/>
      <c r="FOO6" s="15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4"/>
      <c r="FPB6" s="13"/>
      <c r="FPC6" s="15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4"/>
      <c r="FPQ6" s="13"/>
      <c r="FPR6" s="15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4"/>
      <c r="FQE6" s="15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4"/>
      <c r="FQR6" s="13"/>
      <c r="FQS6" s="15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4"/>
      <c r="FRG6" s="13"/>
      <c r="FRH6" s="15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4"/>
      <c r="FRU6" s="15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4"/>
      <c r="FSH6" s="13"/>
      <c r="FSI6" s="15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4"/>
      <c r="FSW6" s="13"/>
      <c r="FSX6" s="15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4"/>
      <c r="FTK6" s="15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4"/>
      <c r="FTX6" s="13"/>
      <c r="FTY6" s="15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4"/>
      <c r="FUM6" s="13"/>
      <c r="FUN6" s="15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4"/>
      <c r="FVA6" s="15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4"/>
      <c r="FVN6" s="13"/>
      <c r="FVO6" s="15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4"/>
      <c r="FWC6" s="13"/>
      <c r="FWD6" s="15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4"/>
      <c r="FWQ6" s="15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4"/>
      <c r="FXD6" s="13"/>
      <c r="FXE6" s="15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4"/>
      <c r="FXS6" s="13"/>
      <c r="FXT6" s="15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4"/>
      <c r="FYG6" s="15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4"/>
      <c r="FYT6" s="13"/>
      <c r="FYU6" s="15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4"/>
      <c r="FZI6" s="13"/>
      <c r="FZJ6" s="15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4"/>
      <c r="FZW6" s="15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4"/>
      <c r="GAJ6" s="13"/>
      <c r="GAK6" s="15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4"/>
      <c r="GAY6" s="13"/>
      <c r="GAZ6" s="15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4"/>
      <c r="GBM6" s="15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4"/>
      <c r="GBZ6" s="13"/>
      <c r="GCA6" s="15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4"/>
      <c r="GCO6" s="13"/>
      <c r="GCP6" s="15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4"/>
      <c r="GDC6" s="15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4"/>
      <c r="GDP6" s="13"/>
      <c r="GDQ6" s="15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4"/>
      <c r="GEE6" s="13"/>
      <c r="GEF6" s="15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4"/>
      <c r="GES6" s="15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4"/>
      <c r="GFF6" s="13"/>
      <c r="GFG6" s="15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4"/>
      <c r="GFU6" s="13"/>
      <c r="GFV6" s="15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4"/>
      <c r="GGI6" s="15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4"/>
      <c r="GGV6" s="13"/>
      <c r="GGW6" s="15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4"/>
      <c r="GHK6" s="13"/>
      <c r="GHL6" s="15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4"/>
      <c r="GHY6" s="15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4"/>
      <c r="GIL6" s="13"/>
      <c r="GIM6" s="15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4"/>
      <c r="GJA6" s="13"/>
      <c r="GJB6" s="15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4"/>
      <c r="GJO6" s="15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4"/>
      <c r="GKB6" s="13"/>
      <c r="GKC6" s="15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4"/>
      <c r="GKQ6" s="13"/>
      <c r="GKR6" s="15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4"/>
      <c r="GLE6" s="15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4"/>
      <c r="GLR6" s="13"/>
      <c r="GLS6" s="15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4"/>
      <c r="GMG6" s="13"/>
      <c r="GMH6" s="15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4"/>
      <c r="GMU6" s="15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4"/>
      <c r="GNH6" s="13"/>
      <c r="GNI6" s="15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4"/>
      <c r="GNW6" s="13"/>
      <c r="GNX6" s="15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4"/>
      <c r="GOK6" s="15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4"/>
      <c r="GOX6" s="13"/>
      <c r="GOY6" s="15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4"/>
      <c r="GPM6" s="13"/>
      <c r="GPN6" s="15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4"/>
      <c r="GQA6" s="15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4"/>
      <c r="GQN6" s="13"/>
      <c r="GQO6" s="15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4"/>
      <c r="GRC6" s="13"/>
      <c r="GRD6" s="15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4"/>
      <c r="GRQ6" s="15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4"/>
      <c r="GSD6" s="13"/>
      <c r="GSE6" s="15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4"/>
      <c r="GSS6" s="13"/>
      <c r="GST6" s="15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4"/>
      <c r="GTG6" s="15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4"/>
      <c r="GTT6" s="13"/>
      <c r="GTU6" s="15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4"/>
      <c r="GUI6" s="13"/>
      <c r="GUJ6" s="15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4"/>
      <c r="GUW6" s="15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4"/>
      <c r="GVJ6" s="13"/>
      <c r="GVK6" s="15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4"/>
      <c r="GVY6" s="13"/>
      <c r="GVZ6" s="15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4"/>
      <c r="GWM6" s="15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4"/>
      <c r="GWZ6" s="13"/>
      <c r="GXA6" s="15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4"/>
      <c r="GXO6" s="13"/>
      <c r="GXP6" s="15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4"/>
      <c r="GYC6" s="15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4"/>
      <c r="GYP6" s="13"/>
      <c r="GYQ6" s="15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4"/>
      <c r="GZE6" s="13"/>
      <c r="GZF6" s="15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4"/>
      <c r="GZS6" s="15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4"/>
      <c r="HAF6" s="13"/>
      <c r="HAG6" s="15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4"/>
      <c r="HAU6" s="13"/>
      <c r="HAV6" s="15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4"/>
      <c r="HBI6" s="15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4"/>
      <c r="HBV6" s="13"/>
      <c r="HBW6" s="15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4"/>
      <c r="HCK6" s="13"/>
      <c r="HCL6" s="15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4"/>
      <c r="HCY6" s="15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4"/>
      <c r="HDL6" s="13"/>
      <c r="HDM6" s="15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4"/>
      <c r="HEA6" s="13"/>
      <c r="HEB6" s="15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4"/>
      <c r="HEO6" s="15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4"/>
      <c r="HFB6" s="13"/>
      <c r="HFC6" s="15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4"/>
      <c r="HFQ6" s="13"/>
      <c r="HFR6" s="15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4"/>
      <c r="HGE6" s="15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4"/>
      <c r="HGR6" s="13"/>
      <c r="HGS6" s="15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4"/>
      <c r="HHG6" s="13"/>
      <c r="HHH6" s="15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4"/>
      <c r="HHU6" s="15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4"/>
      <c r="HIH6" s="13"/>
      <c r="HII6" s="15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4"/>
      <c r="HIW6" s="13"/>
      <c r="HIX6" s="15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4"/>
      <c r="HJK6" s="15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4"/>
      <c r="HJX6" s="13"/>
      <c r="HJY6" s="15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4"/>
      <c r="HKM6" s="13"/>
      <c r="HKN6" s="15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4"/>
      <c r="HLA6" s="15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4"/>
      <c r="HLN6" s="13"/>
      <c r="HLO6" s="15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4"/>
      <c r="HMC6" s="13"/>
      <c r="HMD6" s="15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4"/>
      <c r="HMQ6" s="15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4"/>
      <c r="HND6" s="13"/>
      <c r="HNE6" s="15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4"/>
      <c r="HNS6" s="13"/>
      <c r="HNT6" s="15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4"/>
      <c r="HOG6" s="15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4"/>
      <c r="HOT6" s="13"/>
      <c r="HOU6" s="15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4"/>
      <c r="HPI6" s="13"/>
      <c r="HPJ6" s="15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4"/>
      <c r="HPW6" s="15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4"/>
      <c r="HQJ6" s="13"/>
      <c r="HQK6" s="15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4"/>
      <c r="HQY6" s="13"/>
      <c r="HQZ6" s="15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4"/>
      <c r="HRM6" s="15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4"/>
      <c r="HRZ6" s="13"/>
      <c r="HSA6" s="15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4"/>
      <c r="HSO6" s="13"/>
      <c r="HSP6" s="15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4"/>
      <c r="HTC6" s="15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4"/>
      <c r="HTP6" s="13"/>
      <c r="HTQ6" s="15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4"/>
      <c r="HUE6" s="13"/>
      <c r="HUF6" s="15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4"/>
      <c r="HUS6" s="15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4"/>
      <c r="HVF6" s="13"/>
      <c r="HVG6" s="15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4"/>
      <c r="HVU6" s="13"/>
      <c r="HVV6" s="15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4"/>
      <c r="HWI6" s="15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4"/>
      <c r="HWV6" s="13"/>
      <c r="HWW6" s="15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4"/>
      <c r="HXK6" s="13"/>
      <c r="HXL6" s="15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4"/>
      <c r="HXY6" s="15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4"/>
      <c r="HYL6" s="13"/>
      <c r="HYM6" s="15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4"/>
      <c r="HZA6" s="13"/>
      <c r="HZB6" s="15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4"/>
      <c r="HZO6" s="15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4"/>
      <c r="IAB6" s="13"/>
      <c r="IAC6" s="15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4"/>
      <c r="IAQ6" s="13"/>
      <c r="IAR6" s="15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4"/>
      <c r="IBE6" s="15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4"/>
      <c r="IBR6" s="13"/>
      <c r="IBS6" s="15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4"/>
      <c r="ICG6" s="13"/>
      <c r="ICH6" s="15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4"/>
      <c r="ICU6" s="15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4"/>
      <c r="IDH6" s="13"/>
      <c r="IDI6" s="15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4"/>
      <c r="IDW6" s="13"/>
      <c r="IDX6" s="15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4"/>
      <c r="IEK6" s="15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4"/>
      <c r="IEX6" s="13"/>
      <c r="IEY6" s="15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4"/>
      <c r="IFM6" s="13"/>
      <c r="IFN6" s="15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4"/>
      <c r="IGA6" s="15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4"/>
      <c r="IGN6" s="13"/>
      <c r="IGO6" s="15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4"/>
      <c r="IHC6" s="13"/>
      <c r="IHD6" s="15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4"/>
      <c r="IHQ6" s="15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4"/>
      <c r="IID6" s="13"/>
      <c r="IIE6" s="15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4"/>
      <c r="IIS6" s="13"/>
      <c r="IIT6" s="15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4"/>
      <c r="IJG6" s="15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4"/>
      <c r="IJT6" s="13"/>
      <c r="IJU6" s="15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4"/>
      <c r="IKI6" s="13"/>
      <c r="IKJ6" s="15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4"/>
      <c r="IKW6" s="15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4"/>
      <c r="ILJ6" s="13"/>
      <c r="ILK6" s="15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4"/>
      <c r="ILY6" s="13"/>
      <c r="ILZ6" s="15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4"/>
      <c r="IMM6" s="15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4"/>
      <c r="IMZ6" s="13"/>
      <c r="INA6" s="15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4"/>
      <c r="INO6" s="13"/>
      <c r="INP6" s="15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4"/>
      <c r="IOC6" s="15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4"/>
      <c r="IOP6" s="13"/>
      <c r="IOQ6" s="15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4"/>
      <c r="IPE6" s="13"/>
      <c r="IPF6" s="15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4"/>
      <c r="IPS6" s="15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4"/>
      <c r="IQF6" s="13"/>
      <c r="IQG6" s="15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4"/>
      <c r="IQU6" s="13"/>
      <c r="IQV6" s="15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4"/>
      <c r="IRI6" s="15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4"/>
      <c r="IRV6" s="13"/>
      <c r="IRW6" s="15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4"/>
      <c r="ISK6" s="13"/>
      <c r="ISL6" s="15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4"/>
      <c r="ISY6" s="15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4"/>
      <c r="ITL6" s="13"/>
      <c r="ITM6" s="15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4"/>
      <c r="IUA6" s="13"/>
      <c r="IUB6" s="15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4"/>
      <c r="IUO6" s="15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4"/>
      <c r="IVB6" s="13"/>
      <c r="IVC6" s="15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4"/>
      <c r="IVQ6" s="13"/>
      <c r="IVR6" s="15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4"/>
      <c r="IWE6" s="15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4"/>
      <c r="IWR6" s="13"/>
      <c r="IWS6" s="15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4"/>
      <c r="IXG6" s="13"/>
      <c r="IXH6" s="15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4"/>
      <c r="IXU6" s="15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4"/>
      <c r="IYH6" s="13"/>
      <c r="IYI6" s="15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4"/>
      <c r="IYW6" s="13"/>
      <c r="IYX6" s="15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4"/>
      <c r="IZK6" s="15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4"/>
      <c r="IZX6" s="13"/>
      <c r="IZY6" s="15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4"/>
      <c r="JAM6" s="13"/>
      <c r="JAN6" s="15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4"/>
      <c r="JBA6" s="15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4"/>
      <c r="JBN6" s="13"/>
      <c r="JBO6" s="15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4"/>
      <c r="JCC6" s="13"/>
      <c r="JCD6" s="15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4"/>
      <c r="JCQ6" s="15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4"/>
      <c r="JDD6" s="13"/>
      <c r="JDE6" s="15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4"/>
      <c r="JDS6" s="13"/>
      <c r="JDT6" s="15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4"/>
      <c r="JEG6" s="15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4"/>
      <c r="JET6" s="13"/>
      <c r="JEU6" s="15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4"/>
      <c r="JFI6" s="13"/>
      <c r="JFJ6" s="15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4"/>
      <c r="JFW6" s="15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4"/>
      <c r="JGJ6" s="13"/>
      <c r="JGK6" s="15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4"/>
      <c r="JGY6" s="13"/>
      <c r="JGZ6" s="15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4"/>
      <c r="JHM6" s="15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4"/>
      <c r="JHZ6" s="13"/>
      <c r="JIA6" s="15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4"/>
      <c r="JIO6" s="13"/>
      <c r="JIP6" s="15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4"/>
      <c r="JJC6" s="15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4"/>
      <c r="JJP6" s="13"/>
      <c r="JJQ6" s="15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4"/>
      <c r="JKE6" s="13"/>
      <c r="JKF6" s="15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4"/>
      <c r="JKS6" s="15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4"/>
      <c r="JLF6" s="13"/>
      <c r="JLG6" s="15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4"/>
      <c r="JLU6" s="13"/>
      <c r="JLV6" s="15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4"/>
      <c r="JMI6" s="15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4"/>
      <c r="JMV6" s="13"/>
      <c r="JMW6" s="15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4"/>
      <c r="JNK6" s="13"/>
      <c r="JNL6" s="15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4"/>
      <c r="JNY6" s="15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4"/>
      <c r="JOL6" s="13"/>
      <c r="JOM6" s="15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4"/>
      <c r="JPA6" s="13"/>
      <c r="JPB6" s="15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4"/>
      <c r="JPO6" s="15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4"/>
      <c r="JQB6" s="13"/>
      <c r="JQC6" s="15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4"/>
      <c r="JQQ6" s="13"/>
      <c r="JQR6" s="15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4"/>
      <c r="JRE6" s="15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4"/>
      <c r="JRR6" s="13"/>
      <c r="JRS6" s="15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4"/>
      <c r="JSG6" s="13"/>
      <c r="JSH6" s="15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4"/>
      <c r="JSU6" s="15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4"/>
      <c r="JTH6" s="13"/>
      <c r="JTI6" s="15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4"/>
      <c r="JTW6" s="13"/>
      <c r="JTX6" s="15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4"/>
      <c r="JUK6" s="15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4"/>
      <c r="JUX6" s="13"/>
      <c r="JUY6" s="15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4"/>
      <c r="JVM6" s="13"/>
      <c r="JVN6" s="15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4"/>
      <c r="JWA6" s="15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4"/>
      <c r="JWN6" s="13"/>
      <c r="JWO6" s="15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4"/>
      <c r="JXC6" s="13"/>
      <c r="JXD6" s="15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4"/>
      <c r="JXQ6" s="15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4"/>
      <c r="JYD6" s="13"/>
      <c r="JYE6" s="15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4"/>
      <c r="JYS6" s="13"/>
      <c r="JYT6" s="15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4"/>
      <c r="JZG6" s="15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4"/>
      <c r="JZT6" s="13"/>
      <c r="JZU6" s="15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4"/>
      <c r="KAI6" s="13"/>
      <c r="KAJ6" s="15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4"/>
      <c r="KAW6" s="15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4"/>
      <c r="KBJ6" s="13"/>
      <c r="KBK6" s="15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4"/>
      <c r="KBY6" s="13"/>
      <c r="KBZ6" s="15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4"/>
      <c r="KCM6" s="15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4"/>
      <c r="KCZ6" s="13"/>
      <c r="KDA6" s="15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4"/>
      <c r="KDO6" s="13"/>
      <c r="KDP6" s="15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4"/>
      <c r="KEC6" s="15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4"/>
      <c r="KEP6" s="13"/>
      <c r="KEQ6" s="15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4"/>
      <c r="KFE6" s="13"/>
      <c r="KFF6" s="15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4"/>
      <c r="KFS6" s="15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4"/>
      <c r="KGF6" s="13"/>
      <c r="KGG6" s="15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4"/>
      <c r="KGU6" s="13"/>
      <c r="KGV6" s="15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4"/>
      <c r="KHI6" s="15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4"/>
      <c r="KHV6" s="13"/>
      <c r="KHW6" s="15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4"/>
      <c r="KIK6" s="13"/>
      <c r="KIL6" s="15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4"/>
      <c r="KIY6" s="15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4"/>
      <c r="KJL6" s="13"/>
      <c r="KJM6" s="15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4"/>
      <c r="KKA6" s="13"/>
      <c r="KKB6" s="15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4"/>
      <c r="KKO6" s="15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4"/>
      <c r="KLB6" s="13"/>
      <c r="KLC6" s="15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4"/>
      <c r="KLQ6" s="13"/>
      <c r="KLR6" s="15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4"/>
      <c r="KME6" s="15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4"/>
      <c r="KMR6" s="13"/>
      <c r="KMS6" s="15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4"/>
      <c r="KNG6" s="13"/>
      <c r="KNH6" s="15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4"/>
      <c r="KNU6" s="15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4"/>
      <c r="KOH6" s="13"/>
      <c r="KOI6" s="15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4"/>
      <c r="KOW6" s="13"/>
      <c r="KOX6" s="15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4"/>
      <c r="KPK6" s="15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4"/>
      <c r="KPX6" s="13"/>
      <c r="KPY6" s="15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4"/>
      <c r="KQM6" s="13"/>
      <c r="KQN6" s="15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4"/>
      <c r="KRA6" s="15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4"/>
      <c r="KRN6" s="13"/>
      <c r="KRO6" s="15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4"/>
      <c r="KSC6" s="13"/>
      <c r="KSD6" s="15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4"/>
      <c r="KSQ6" s="15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4"/>
      <c r="KTD6" s="13"/>
      <c r="KTE6" s="15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4"/>
      <c r="KTS6" s="13"/>
      <c r="KTT6" s="15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4"/>
      <c r="KUG6" s="15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4"/>
      <c r="KUT6" s="13"/>
      <c r="KUU6" s="15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4"/>
      <c r="KVI6" s="13"/>
      <c r="KVJ6" s="15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4"/>
      <c r="KVW6" s="15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4"/>
      <c r="KWJ6" s="13"/>
      <c r="KWK6" s="15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4"/>
      <c r="KWY6" s="13"/>
      <c r="KWZ6" s="15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4"/>
      <c r="KXM6" s="15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4"/>
      <c r="KXZ6" s="13"/>
      <c r="KYA6" s="15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4"/>
      <c r="KYO6" s="13"/>
      <c r="KYP6" s="15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4"/>
      <c r="KZC6" s="15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4"/>
      <c r="KZP6" s="13"/>
      <c r="KZQ6" s="15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4"/>
      <c r="LAE6" s="13"/>
      <c r="LAF6" s="15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4"/>
      <c r="LAS6" s="15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4"/>
      <c r="LBF6" s="13"/>
      <c r="LBG6" s="15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4"/>
      <c r="LBU6" s="13"/>
      <c r="LBV6" s="15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4"/>
      <c r="LCI6" s="15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4"/>
      <c r="LCV6" s="13"/>
      <c r="LCW6" s="15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4"/>
      <c r="LDK6" s="13"/>
      <c r="LDL6" s="15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4"/>
      <c r="LDY6" s="15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4"/>
      <c r="LEL6" s="13"/>
      <c r="LEM6" s="15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4"/>
      <c r="LFA6" s="13"/>
      <c r="LFB6" s="15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4"/>
      <c r="LFO6" s="15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4"/>
      <c r="LGB6" s="13"/>
      <c r="LGC6" s="15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4"/>
      <c r="LGQ6" s="13"/>
      <c r="LGR6" s="15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4"/>
      <c r="LHE6" s="15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4"/>
      <c r="LHR6" s="13"/>
      <c r="LHS6" s="15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4"/>
      <c r="LIG6" s="13"/>
      <c r="LIH6" s="15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4"/>
      <c r="LIU6" s="15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4"/>
      <c r="LJH6" s="13"/>
      <c r="LJI6" s="15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4"/>
      <c r="LJW6" s="13"/>
      <c r="LJX6" s="15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4"/>
      <c r="LKK6" s="15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4"/>
      <c r="LKX6" s="13"/>
      <c r="LKY6" s="15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4"/>
      <c r="LLM6" s="13"/>
      <c r="LLN6" s="15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4"/>
      <c r="LMA6" s="15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4"/>
      <c r="LMN6" s="13"/>
      <c r="LMO6" s="15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4"/>
      <c r="LNC6" s="13"/>
      <c r="LND6" s="15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4"/>
      <c r="LNQ6" s="15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4"/>
      <c r="LOD6" s="13"/>
      <c r="LOE6" s="15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4"/>
      <c r="LOS6" s="13"/>
      <c r="LOT6" s="15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4"/>
      <c r="LPG6" s="15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4"/>
      <c r="LPT6" s="13"/>
      <c r="LPU6" s="15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4"/>
      <c r="LQI6" s="13"/>
      <c r="LQJ6" s="15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4"/>
      <c r="LQW6" s="15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4"/>
      <c r="LRJ6" s="13"/>
      <c r="LRK6" s="15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4"/>
      <c r="LRY6" s="13"/>
      <c r="LRZ6" s="15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4"/>
      <c r="LSM6" s="15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4"/>
      <c r="LSZ6" s="13"/>
      <c r="LTA6" s="15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4"/>
      <c r="LTO6" s="13"/>
      <c r="LTP6" s="15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4"/>
      <c r="LUC6" s="15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4"/>
      <c r="LUP6" s="13"/>
      <c r="LUQ6" s="15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4"/>
      <c r="LVE6" s="13"/>
      <c r="LVF6" s="15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4"/>
      <c r="LVS6" s="15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4"/>
      <c r="LWF6" s="13"/>
      <c r="LWG6" s="15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4"/>
      <c r="LWU6" s="13"/>
      <c r="LWV6" s="15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4"/>
      <c r="LXI6" s="15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4"/>
      <c r="LXV6" s="13"/>
      <c r="LXW6" s="15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4"/>
      <c r="LYK6" s="13"/>
      <c r="LYL6" s="15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4"/>
      <c r="LYY6" s="15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4"/>
      <c r="LZL6" s="13"/>
      <c r="LZM6" s="15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4"/>
      <c r="MAA6" s="13"/>
      <c r="MAB6" s="15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4"/>
      <c r="MAO6" s="15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4"/>
      <c r="MBB6" s="13"/>
      <c r="MBC6" s="15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4"/>
      <c r="MBQ6" s="13"/>
      <c r="MBR6" s="15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4"/>
      <c r="MCE6" s="15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4"/>
      <c r="MCR6" s="13"/>
      <c r="MCS6" s="15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4"/>
      <c r="MDG6" s="13"/>
      <c r="MDH6" s="15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4"/>
      <c r="MDU6" s="15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4"/>
      <c r="MEH6" s="13"/>
      <c r="MEI6" s="15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4"/>
      <c r="MEW6" s="13"/>
      <c r="MEX6" s="15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4"/>
      <c r="MFK6" s="15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4"/>
      <c r="MFX6" s="13"/>
      <c r="MFY6" s="15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4"/>
      <c r="MGM6" s="13"/>
      <c r="MGN6" s="15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4"/>
      <c r="MHA6" s="15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4"/>
      <c r="MHN6" s="13"/>
      <c r="MHO6" s="15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4"/>
      <c r="MIC6" s="13"/>
      <c r="MID6" s="15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4"/>
      <c r="MIQ6" s="15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4"/>
      <c r="MJD6" s="13"/>
      <c r="MJE6" s="15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4"/>
      <c r="MJS6" s="13"/>
      <c r="MJT6" s="15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4"/>
      <c r="MKG6" s="15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4"/>
      <c r="MKT6" s="13"/>
      <c r="MKU6" s="15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4"/>
      <c r="MLI6" s="13"/>
      <c r="MLJ6" s="15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4"/>
      <c r="MLW6" s="15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4"/>
      <c r="MMJ6" s="13"/>
      <c r="MMK6" s="15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4"/>
      <c r="MMY6" s="13"/>
      <c r="MMZ6" s="15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4"/>
      <c r="MNM6" s="15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4"/>
      <c r="MNZ6" s="13"/>
      <c r="MOA6" s="15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4"/>
      <c r="MOO6" s="13"/>
      <c r="MOP6" s="15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4"/>
      <c r="MPC6" s="15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4"/>
      <c r="MPP6" s="13"/>
      <c r="MPQ6" s="15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4"/>
      <c r="MQE6" s="13"/>
      <c r="MQF6" s="15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4"/>
      <c r="MQS6" s="15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4"/>
      <c r="MRF6" s="13"/>
      <c r="MRG6" s="15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4"/>
      <c r="MRU6" s="13"/>
      <c r="MRV6" s="15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4"/>
      <c r="MSI6" s="15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4"/>
      <c r="MSV6" s="13"/>
      <c r="MSW6" s="15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4"/>
      <c r="MTK6" s="13"/>
      <c r="MTL6" s="15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4"/>
      <c r="MTY6" s="15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4"/>
      <c r="MUL6" s="13"/>
      <c r="MUM6" s="15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4"/>
      <c r="MVA6" s="13"/>
      <c r="MVB6" s="15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4"/>
      <c r="MVO6" s="15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4"/>
      <c r="MWB6" s="13"/>
      <c r="MWC6" s="15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4"/>
      <c r="MWQ6" s="13"/>
      <c r="MWR6" s="15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4"/>
      <c r="MXE6" s="15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4"/>
      <c r="MXR6" s="13"/>
      <c r="MXS6" s="15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4"/>
      <c r="MYG6" s="13"/>
      <c r="MYH6" s="15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4"/>
      <c r="MYU6" s="15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4"/>
      <c r="MZH6" s="13"/>
      <c r="MZI6" s="15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4"/>
      <c r="MZW6" s="13"/>
      <c r="MZX6" s="15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4"/>
      <c r="NAK6" s="15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4"/>
      <c r="NAX6" s="13"/>
      <c r="NAY6" s="15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4"/>
      <c r="NBM6" s="13"/>
      <c r="NBN6" s="15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4"/>
      <c r="NCA6" s="15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4"/>
      <c r="NCN6" s="13"/>
      <c r="NCO6" s="15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4"/>
      <c r="NDC6" s="13"/>
      <c r="NDD6" s="15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4"/>
      <c r="NDQ6" s="15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4"/>
      <c r="NED6" s="13"/>
      <c r="NEE6" s="15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4"/>
      <c r="NES6" s="13"/>
      <c r="NET6" s="15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4"/>
      <c r="NFG6" s="15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4"/>
      <c r="NFT6" s="13"/>
      <c r="NFU6" s="15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4"/>
      <c r="NGI6" s="13"/>
      <c r="NGJ6" s="15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4"/>
      <c r="NGW6" s="15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4"/>
      <c r="NHJ6" s="13"/>
      <c r="NHK6" s="15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4"/>
      <c r="NHY6" s="13"/>
      <c r="NHZ6" s="15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4"/>
      <c r="NIM6" s="15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4"/>
      <c r="NIZ6" s="13"/>
      <c r="NJA6" s="15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4"/>
      <c r="NJO6" s="13"/>
      <c r="NJP6" s="15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4"/>
      <c r="NKC6" s="15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4"/>
      <c r="NKP6" s="13"/>
      <c r="NKQ6" s="15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4"/>
      <c r="NLE6" s="13"/>
      <c r="NLF6" s="15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4"/>
      <c r="NLS6" s="15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4"/>
      <c r="NMF6" s="13"/>
      <c r="NMG6" s="15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4"/>
      <c r="NMU6" s="13"/>
      <c r="NMV6" s="15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4"/>
      <c r="NNI6" s="15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4"/>
      <c r="NNV6" s="13"/>
      <c r="NNW6" s="15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4"/>
      <c r="NOK6" s="13"/>
      <c r="NOL6" s="15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4"/>
      <c r="NOY6" s="15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4"/>
      <c r="NPL6" s="13"/>
      <c r="NPM6" s="15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4"/>
      <c r="NQA6" s="13"/>
      <c r="NQB6" s="15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4"/>
      <c r="NQO6" s="15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4"/>
      <c r="NRB6" s="13"/>
      <c r="NRC6" s="15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4"/>
      <c r="NRQ6" s="13"/>
      <c r="NRR6" s="15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4"/>
      <c r="NSE6" s="15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4"/>
      <c r="NSR6" s="13"/>
      <c r="NSS6" s="15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4"/>
      <c r="NTG6" s="13"/>
      <c r="NTH6" s="15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4"/>
      <c r="NTU6" s="15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4"/>
      <c r="NUH6" s="13"/>
      <c r="NUI6" s="15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4"/>
      <c r="NUW6" s="13"/>
      <c r="NUX6" s="15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4"/>
      <c r="NVK6" s="15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4"/>
      <c r="NVX6" s="13"/>
      <c r="NVY6" s="15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4"/>
      <c r="NWM6" s="13"/>
      <c r="NWN6" s="15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4"/>
      <c r="NXA6" s="15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4"/>
      <c r="NXN6" s="13"/>
      <c r="NXO6" s="15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4"/>
      <c r="NYC6" s="13"/>
      <c r="NYD6" s="15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4"/>
      <c r="NYQ6" s="15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4"/>
      <c r="NZD6" s="13"/>
      <c r="NZE6" s="15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4"/>
      <c r="NZS6" s="13"/>
      <c r="NZT6" s="15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4"/>
      <c r="OAG6" s="15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4"/>
      <c r="OAT6" s="13"/>
      <c r="OAU6" s="15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4"/>
      <c r="OBI6" s="13"/>
      <c r="OBJ6" s="15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4"/>
      <c r="OBW6" s="15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4"/>
      <c r="OCJ6" s="13"/>
      <c r="OCK6" s="15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4"/>
      <c r="OCY6" s="13"/>
      <c r="OCZ6" s="15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4"/>
      <c r="ODM6" s="15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4"/>
      <c r="ODZ6" s="13"/>
      <c r="OEA6" s="15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4"/>
      <c r="OEO6" s="13"/>
      <c r="OEP6" s="15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4"/>
      <c r="OFC6" s="15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4"/>
      <c r="OFP6" s="13"/>
      <c r="OFQ6" s="15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4"/>
      <c r="OGE6" s="13"/>
      <c r="OGF6" s="15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4"/>
      <c r="OGS6" s="15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4"/>
      <c r="OHF6" s="13"/>
      <c r="OHG6" s="15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4"/>
      <c r="OHU6" s="13"/>
      <c r="OHV6" s="15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4"/>
      <c r="OII6" s="15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4"/>
      <c r="OIV6" s="13"/>
      <c r="OIW6" s="15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4"/>
      <c r="OJK6" s="13"/>
      <c r="OJL6" s="15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4"/>
      <c r="OJY6" s="15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4"/>
      <c r="OKL6" s="13"/>
      <c r="OKM6" s="15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4"/>
      <c r="OLA6" s="13"/>
      <c r="OLB6" s="15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4"/>
      <c r="OLO6" s="15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4"/>
      <c r="OMB6" s="13"/>
      <c r="OMC6" s="15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4"/>
      <c r="OMQ6" s="13"/>
      <c r="OMR6" s="15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4"/>
      <c r="ONE6" s="15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4"/>
      <c r="ONR6" s="13"/>
      <c r="ONS6" s="15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4"/>
      <c r="OOG6" s="13"/>
      <c r="OOH6" s="15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4"/>
      <c r="OOU6" s="15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4"/>
      <c r="OPH6" s="13"/>
      <c r="OPI6" s="15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4"/>
      <c r="OPW6" s="13"/>
      <c r="OPX6" s="15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4"/>
      <c r="OQK6" s="15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4"/>
      <c r="OQX6" s="13"/>
      <c r="OQY6" s="15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4"/>
      <c r="ORM6" s="13"/>
      <c r="ORN6" s="15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4"/>
      <c r="OSA6" s="15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4"/>
      <c r="OSN6" s="13"/>
      <c r="OSO6" s="15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4"/>
      <c r="OTC6" s="13"/>
      <c r="OTD6" s="15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4"/>
      <c r="OTQ6" s="15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4"/>
      <c r="OUD6" s="13"/>
      <c r="OUE6" s="15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4"/>
      <c r="OUS6" s="13"/>
      <c r="OUT6" s="15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4"/>
      <c r="OVG6" s="15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4"/>
      <c r="OVT6" s="13"/>
      <c r="OVU6" s="15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4"/>
      <c r="OWI6" s="13"/>
      <c r="OWJ6" s="15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4"/>
      <c r="OWW6" s="15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4"/>
      <c r="OXJ6" s="13"/>
      <c r="OXK6" s="15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4"/>
      <c r="OXY6" s="13"/>
      <c r="OXZ6" s="15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4"/>
      <c r="OYM6" s="15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4"/>
      <c r="OYZ6" s="13"/>
      <c r="OZA6" s="15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4"/>
      <c r="OZO6" s="13"/>
      <c r="OZP6" s="15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4"/>
      <c r="PAC6" s="15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4"/>
      <c r="PAP6" s="13"/>
      <c r="PAQ6" s="15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4"/>
      <c r="PBE6" s="13"/>
      <c r="PBF6" s="15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4"/>
      <c r="PBS6" s="15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4"/>
      <c r="PCF6" s="13"/>
      <c r="PCG6" s="15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4"/>
      <c r="PCU6" s="13"/>
      <c r="PCV6" s="15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4"/>
      <c r="PDI6" s="15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4"/>
      <c r="PDV6" s="13"/>
      <c r="PDW6" s="15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4"/>
      <c r="PEK6" s="13"/>
      <c r="PEL6" s="15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4"/>
      <c r="PEY6" s="15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4"/>
      <c r="PFL6" s="13"/>
      <c r="PFM6" s="15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4"/>
      <c r="PGA6" s="13"/>
      <c r="PGB6" s="15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4"/>
      <c r="PGO6" s="15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4"/>
      <c r="PHB6" s="13"/>
      <c r="PHC6" s="15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4"/>
      <c r="PHQ6" s="13"/>
      <c r="PHR6" s="15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4"/>
      <c r="PIE6" s="15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4"/>
      <c r="PIR6" s="13"/>
      <c r="PIS6" s="15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4"/>
      <c r="PJG6" s="13"/>
      <c r="PJH6" s="15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4"/>
      <c r="PJU6" s="15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4"/>
      <c r="PKH6" s="13"/>
      <c r="PKI6" s="15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4"/>
      <c r="PKW6" s="13"/>
      <c r="PKX6" s="15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4"/>
      <c r="PLK6" s="15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4"/>
      <c r="PLX6" s="13"/>
      <c r="PLY6" s="15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4"/>
      <c r="PMM6" s="13"/>
      <c r="PMN6" s="15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4"/>
      <c r="PNA6" s="15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4"/>
      <c r="PNN6" s="13"/>
      <c r="PNO6" s="15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4"/>
      <c r="POC6" s="13"/>
      <c r="POD6" s="15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4"/>
      <c r="POQ6" s="15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4"/>
      <c r="PPD6" s="13"/>
      <c r="PPE6" s="15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4"/>
      <c r="PPS6" s="13"/>
      <c r="PPT6" s="15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4"/>
      <c r="PQG6" s="15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4"/>
      <c r="PQT6" s="13"/>
      <c r="PQU6" s="15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4"/>
      <c r="PRI6" s="13"/>
      <c r="PRJ6" s="15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4"/>
      <c r="PRW6" s="15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4"/>
      <c r="PSJ6" s="13"/>
      <c r="PSK6" s="15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4"/>
      <c r="PSY6" s="13"/>
      <c r="PSZ6" s="15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4"/>
      <c r="PTM6" s="15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4"/>
      <c r="PTZ6" s="13"/>
      <c r="PUA6" s="15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4"/>
      <c r="PUO6" s="13"/>
      <c r="PUP6" s="15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4"/>
      <c r="PVC6" s="15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4"/>
      <c r="PVP6" s="13"/>
      <c r="PVQ6" s="15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4"/>
      <c r="PWE6" s="13"/>
      <c r="PWF6" s="15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4"/>
      <c r="PWS6" s="15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4"/>
      <c r="PXF6" s="13"/>
      <c r="PXG6" s="15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4"/>
      <c r="PXU6" s="13"/>
      <c r="PXV6" s="15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4"/>
      <c r="PYI6" s="15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4"/>
      <c r="PYV6" s="13"/>
      <c r="PYW6" s="15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4"/>
      <c r="PZK6" s="13"/>
      <c r="PZL6" s="15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4"/>
      <c r="PZY6" s="15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4"/>
      <c r="QAL6" s="13"/>
      <c r="QAM6" s="15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4"/>
      <c r="QBA6" s="13"/>
      <c r="QBB6" s="15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4"/>
      <c r="QBO6" s="15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4"/>
      <c r="QCB6" s="13"/>
      <c r="QCC6" s="15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4"/>
      <c r="QCQ6" s="13"/>
      <c r="QCR6" s="15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4"/>
      <c r="QDE6" s="15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4"/>
      <c r="QDR6" s="13"/>
      <c r="QDS6" s="15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4"/>
      <c r="QEG6" s="13"/>
      <c r="QEH6" s="15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4"/>
      <c r="QEU6" s="15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4"/>
      <c r="QFH6" s="13"/>
      <c r="QFI6" s="15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4"/>
      <c r="QFW6" s="13"/>
      <c r="QFX6" s="15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4"/>
      <c r="QGK6" s="15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4"/>
      <c r="QGX6" s="13"/>
      <c r="QGY6" s="15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4"/>
      <c r="QHM6" s="13"/>
      <c r="QHN6" s="15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4"/>
      <c r="QIA6" s="15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4"/>
      <c r="QIN6" s="13"/>
      <c r="QIO6" s="15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4"/>
      <c r="QJC6" s="13"/>
      <c r="QJD6" s="15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4"/>
      <c r="QJQ6" s="15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4"/>
      <c r="QKD6" s="13"/>
      <c r="QKE6" s="15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4"/>
      <c r="QKS6" s="13"/>
      <c r="QKT6" s="15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4"/>
      <c r="QLG6" s="15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4"/>
      <c r="QLT6" s="13"/>
      <c r="QLU6" s="15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4"/>
      <c r="QMI6" s="13"/>
      <c r="QMJ6" s="15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4"/>
      <c r="QMW6" s="15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4"/>
      <c r="QNJ6" s="13"/>
      <c r="QNK6" s="15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4"/>
      <c r="QNY6" s="13"/>
      <c r="QNZ6" s="15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4"/>
      <c r="QOM6" s="15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4"/>
      <c r="QOZ6" s="13"/>
      <c r="QPA6" s="15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4"/>
      <c r="QPO6" s="13"/>
      <c r="QPP6" s="15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4"/>
      <c r="QQC6" s="15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4"/>
      <c r="QQP6" s="13"/>
      <c r="QQQ6" s="15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4"/>
      <c r="QRE6" s="13"/>
      <c r="QRF6" s="15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4"/>
      <c r="QRS6" s="15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4"/>
      <c r="QSF6" s="13"/>
      <c r="QSG6" s="15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4"/>
      <c r="QSU6" s="13"/>
      <c r="QSV6" s="15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4"/>
      <c r="QTI6" s="15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4"/>
      <c r="QTV6" s="13"/>
      <c r="QTW6" s="15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4"/>
      <c r="QUK6" s="13"/>
      <c r="QUL6" s="15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4"/>
      <c r="QUY6" s="15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4"/>
      <c r="QVL6" s="13"/>
      <c r="QVM6" s="15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4"/>
      <c r="QWA6" s="13"/>
      <c r="QWB6" s="15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4"/>
      <c r="QWO6" s="15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4"/>
      <c r="QXB6" s="13"/>
      <c r="QXC6" s="15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4"/>
      <c r="QXQ6" s="13"/>
      <c r="QXR6" s="15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4"/>
      <c r="QYE6" s="15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4"/>
      <c r="QYR6" s="13"/>
      <c r="QYS6" s="15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4"/>
      <c r="QZG6" s="13"/>
      <c r="QZH6" s="15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4"/>
      <c r="QZU6" s="15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4"/>
      <c r="RAH6" s="13"/>
      <c r="RAI6" s="15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4"/>
      <c r="RAW6" s="13"/>
      <c r="RAX6" s="15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4"/>
      <c r="RBK6" s="15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4"/>
      <c r="RBX6" s="13"/>
      <c r="RBY6" s="15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4"/>
      <c r="RCM6" s="13"/>
      <c r="RCN6" s="15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4"/>
      <c r="RDA6" s="15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4"/>
      <c r="RDN6" s="13"/>
      <c r="RDO6" s="15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4"/>
      <c r="REC6" s="13"/>
      <c r="RED6" s="15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4"/>
      <c r="REQ6" s="15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4"/>
      <c r="RFD6" s="13"/>
      <c r="RFE6" s="15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4"/>
      <c r="RFS6" s="13"/>
      <c r="RFT6" s="15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4"/>
      <c r="RGG6" s="15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4"/>
      <c r="RGT6" s="13"/>
      <c r="RGU6" s="15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4"/>
      <c r="RHI6" s="13"/>
      <c r="RHJ6" s="15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4"/>
      <c r="RHW6" s="15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4"/>
      <c r="RIJ6" s="13"/>
      <c r="RIK6" s="15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4"/>
      <c r="RIY6" s="13"/>
      <c r="RIZ6" s="15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4"/>
      <c r="RJM6" s="15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4"/>
      <c r="RJZ6" s="13"/>
      <c r="RKA6" s="15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4"/>
      <c r="RKO6" s="13"/>
      <c r="RKP6" s="15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4"/>
      <c r="RLC6" s="15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4"/>
      <c r="RLP6" s="13"/>
      <c r="RLQ6" s="15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4"/>
      <c r="RME6" s="13"/>
      <c r="RMF6" s="15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4"/>
      <c r="RMS6" s="15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4"/>
      <c r="RNF6" s="13"/>
      <c r="RNG6" s="15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4"/>
      <c r="RNU6" s="13"/>
      <c r="RNV6" s="15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4"/>
      <c r="ROI6" s="15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4"/>
      <c r="ROV6" s="13"/>
      <c r="ROW6" s="15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4"/>
      <c r="RPK6" s="13"/>
      <c r="RPL6" s="15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4"/>
      <c r="RPY6" s="15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4"/>
      <c r="RQL6" s="13"/>
      <c r="RQM6" s="15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4"/>
      <c r="RRA6" s="13"/>
      <c r="RRB6" s="15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4"/>
      <c r="RRO6" s="15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4"/>
      <c r="RSB6" s="13"/>
      <c r="RSC6" s="15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4"/>
      <c r="RSQ6" s="13"/>
      <c r="RSR6" s="15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4"/>
      <c r="RTE6" s="15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4"/>
      <c r="RTR6" s="13"/>
      <c r="RTS6" s="15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4"/>
      <c r="RUG6" s="13"/>
      <c r="RUH6" s="15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4"/>
      <c r="RUU6" s="15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4"/>
      <c r="RVH6" s="13"/>
      <c r="RVI6" s="15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4"/>
      <c r="RVW6" s="13"/>
      <c r="RVX6" s="15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4"/>
      <c r="RWK6" s="15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4"/>
      <c r="RWX6" s="13"/>
      <c r="RWY6" s="15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4"/>
      <c r="RXM6" s="13"/>
      <c r="RXN6" s="15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4"/>
      <c r="RYA6" s="15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4"/>
      <c r="RYN6" s="13"/>
      <c r="RYO6" s="15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4"/>
      <c r="RZC6" s="13"/>
      <c r="RZD6" s="15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4"/>
      <c r="RZQ6" s="15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4"/>
      <c r="SAD6" s="13"/>
      <c r="SAE6" s="15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4"/>
      <c r="SAS6" s="13"/>
      <c r="SAT6" s="15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4"/>
      <c r="SBG6" s="15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4"/>
      <c r="SBT6" s="13"/>
      <c r="SBU6" s="15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4"/>
      <c r="SCI6" s="13"/>
      <c r="SCJ6" s="15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4"/>
      <c r="SCW6" s="15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4"/>
      <c r="SDJ6" s="13"/>
      <c r="SDK6" s="15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4"/>
      <c r="SDY6" s="13"/>
      <c r="SDZ6" s="15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4"/>
      <c r="SEM6" s="15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4"/>
      <c r="SEZ6" s="13"/>
      <c r="SFA6" s="15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4"/>
      <c r="SFO6" s="13"/>
      <c r="SFP6" s="15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4"/>
      <c r="SGC6" s="15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4"/>
      <c r="SGP6" s="13"/>
      <c r="SGQ6" s="15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4"/>
      <c r="SHE6" s="13"/>
      <c r="SHF6" s="15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4"/>
      <c r="SHS6" s="15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4"/>
      <c r="SIF6" s="13"/>
      <c r="SIG6" s="15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4"/>
      <c r="SIU6" s="13"/>
      <c r="SIV6" s="15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4"/>
      <c r="SJI6" s="15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4"/>
      <c r="SJV6" s="13"/>
      <c r="SJW6" s="15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4"/>
      <c r="SKK6" s="13"/>
      <c r="SKL6" s="15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4"/>
      <c r="SKY6" s="15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4"/>
      <c r="SLL6" s="13"/>
      <c r="SLM6" s="15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4"/>
      <c r="SMA6" s="13"/>
      <c r="SMB6" s="15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4"/>
      <c r="SMO6" s="15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4"/>
      <c r="SNB6" s="13"/>
      <c r="SNC6" s="15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4"/>
      <c r="SNQ6" s="13"/>
      <c r="SNR6" s="15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4"/>
      <c r="SOE6" s="15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4"/>
      <c r="SOR6" s="13"/>
      <c r="SOS6" s="15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4"/>
      <c r="SPG6" s="13"/>
      <c r="SPH6" s="15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4"/>
      <c r="SPU6" s="15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4"/>
      <c r="SQH6" s="13"/>
      <c r="SQI6" s="15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4"/>
      <c r="SQW6" s="13"/>
      <c r="SQX6" s="15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4"/>
      <c r="SRK6" s="15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4"/>
      <c r="SRX6" s="13"/>
      <c r="SRY6" s="15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4"/>
      <c r="SSM6" s="13"/>
      <c r="SSN6" s="15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4"/>
      <c r="STA6" s="15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4"/>
      <c r="STN6" s="13"/>
      <c r="STO6" s="15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4"/>
      <c r="SUC6" s="13"/>
      <c r="SUD6" s="15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4"/>
      <c r="SUQ6" s="15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4"/>
      <c r="SVD6" s="13"/>
      <c r="SVE6" s="15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4"/>
      <c r="SVS6" s="13"/>
      <c r="SVT6" s="15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4"/>
      <c r="SWG6" s="15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4"/>
      <c r="SWT6" s="13"/>
      <c r="SWU6" s="15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4"/>
      <c r="SXI6" s="13"/>
      <c r="SXJ6" s="15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4"/>
      <c r="SXW6" s="15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4"/>
      <c r="SYJ6" s="13"/>
      <c r="SYK6" s="15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4"/>
      <c r="SYY6" s="13"/>
      <c r="SYZ6" s="15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4"/>
      <c r="SZM6" s="15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4"/>
      <c r="SZZ6" s="13"/>
      <c r="TAA6" s="15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4"/>
      <c r="TAO6" s="13"/>
      <c r="TAP6" s="15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4"/>
      <c r="TBC6" s="15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4"/>
      <c r="TBP6" s="13"/>
      <c r="TBQ6" s="15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4"/>
      <c r="TCE6" s="13"/>
      <c r="TCF6" s="15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4"/>
      <c r="TCS6" s="15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4"/>
      <c r="TDF6" s="13"/>
      <c r="TDG6" s="15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4"/>
      <c r="TDU6" s="13"/>
      <c r="TDV6" s="15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4"/>
      <c r="TEI6" s="15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4"/>
      <c r="TEV6" s="13"/>
      <c r="TEW6" s="15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4"/>
      <c r="TFK6" s="13"/>
      <c r="TFL6" s="15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4"/>
      <c r="TFY6" s="15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4"/>
      <c r="TGL6" s="13"/>
      <c r="TGM6" s="15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4"/>
      <c r="THA6" s="13"/>
      <c r="THB6" s="15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4"/>
      <c r="THO6" s="15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4"/>
      <c r="TIB6" s="13"/>
      <c r="TIC6" s="15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4"/>
      <c r="TIQ6" s="13"/>
      <c r="TIR6" s="15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4"/>
      <c r="TJE6" s="15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4"/>
      <c r="TJR6" s="13"/>
      <c r="TJS6" s="15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4"/>
      <c r="TKG6" s="13"/>
      <c r="TKH6" s="15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4"/>
      <c r="TKU6" s="15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4"/>
      <c r="TLH6" s="13"/>
      <c r="TLI6" s="15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4"/>
      <c r="TLW6" s="13"/>
      <c r="TLX6" s="15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4"/>
      <c r="TMK6" s="15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4"/>
      <c r="TMX6" s="13"/>
      <c r="TMY6" s="15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4"/>
      <c r="TNM6" s="13"/>
      <c r="TNN6" s="15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4"/>
      <c r="TOA6" s="15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4"/>
      <c r="TON6" s="13"/>
      <c r="TOO6" s="15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4"/>
      <c r="TPC6" s="13"/>
      <c r="TPD6" s="15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4"/>
      <c r="TPQ6" s="15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4"/>
      <c r="TQD6" s="13"/>
      <c r="TQE6" s="15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4"/>
      <c r="TQS6" s="13"/>
      <c r="TQT6" s="15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4"/>
      <c r="TRG6" s="15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4"/>
      <c r="TRT6" s="13"/>
      <c r="TRU6" s="15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4"/>
      <c r="TSI6" s="13"/>
      <c r="TSJ6" s="15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4"/>
      <c r="TSW6" s="15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4"/>
      <c r="TTJ6" s="13"/>
      <c r="TTK6" s="15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4"/>
      <c r="TTY6" s="13"/>
      <c r="TTZ6" s="15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4"/>
      <c r="TUM6" s="15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4"/>
      <c r="TUZ6" s="13"/>
      <c r="TVA6" s="15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4"/>
      <c r="TVO6" s="13"/>
      <c r="TVP6" s="15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4"/>
      <c r="TWC6" s="15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4"/>
      <c r="TWP6" s="13"/>
      <c r="TWQ6" s="15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4"/>
      <c r="TXE6" s="13"/>
      <c r="TXF6" s="15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4"/>
      <c r="TXS6" s="15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4"/>
      <c r="TYF6" s="13"/>
      <c r="TYG6" s="15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4"/>
      <c r="TYU6" s="13"/>
      <c r="TYV6" s="15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4"/>
      <c r="TZI6" s="15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4"/>
      <c r="TZV6" s="13"/>
      <c r="TZW6" s="15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4"/>
      <c r="UAK6" s="13"/>
      <c r="UAL6" s="15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4"/>
      <c r="UAY6" s="15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4"/>
      <c r="UBL6" s="13"/>
      <c r="UBM6" s="15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4"/>
      <c r="UCA6" s="13"/>
      <c r="UCB6" s="15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4"/>
      <c r="UCO6" s="15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4"/>
      <c r="UDB6" s="13"/>
      <c r="UDC6" s="15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4"/>
      <c r="UDQ6" s="13"/>
      <c r="UDR6" s="15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4"/>
      <c r="UEE6" s="15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4"/>
      <c r="UER6" s="13"/>
      <c r="UES6" s="15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4"/>
      <c r="UFG6" s="13"/>
      <c r="UFH6" s="15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4"/>
      <c r="UFU6" s="15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4"/>
      <c r="UGH6" s="13"/>
      <c r="UGI6" s="15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4"/>
      <c r="UGW6" s="13"/>
      <c r="UGX6" s="15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4"/>
      <c r="UHK6" s="15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4"/>
      <c r="UHX6" s="13"/>
      <c r="UHY6" s="15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4"/>
      <c r="UIM6" s="13"/>
      <c r="UIN6" s="15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4"/>
      <c r="UJA6" s="15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4"/>
      <c r="UJN6" s="13"/>
      <c r="UJO6" s="15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4"/>
      <c r="UKC6" s="13"/>
      <c r="UKD6" s="15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4"/>
      <c r="UKQ6" s="15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4"/>
      <c r="ULD6" s="13"/>
      <c r="ULE6" s="15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4"/>
      <c r="ULS6" s="13"/>
      <c r="ULT6" s="15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4"/>
      <c r="UMG6" s="15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4"/>
      <c r="UMT6" s="13"/>
      <c r="UMU6" s="15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4"/>
      <c r="UNI6" s="13"/>
      <c r="UNJ6" s="15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4"/>
      <c r="UNW6" s="15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4"/>
      <c r="UOJ6" s="13"/>
      <c r="UOK6" s="15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4"/>
      <c r="UOY6" s="13"/>
      <c r="UOZ6" s="15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4"/>
      <c r="UPM6" s="15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4"/>
      <c r="UPZ6" s="13"/>
      <c r="UQA6" s="15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4"/>
      <c r="UQO6" s="13"/>
      <c r="UQP6" s="15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4"/>
      <c r="URC6" s="15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4"/>
      <c r="URP6" s="13"/>
      <c r="URQ6" s="15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4"/>
      <c r="USE6" s="13"/>
      <c r="USF6" s="15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4"/>
      <c r="USS6" s="15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4"/>
      <c r="UTF6" s="13"/>
      <c r="UTG6" s="15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4"/>
      <c r="UTU6" s="13"/>
      <c r="UTV6" s="15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4"/>
      <c r="UUI6" s="15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4"/>
      <c r="UUV6" s="13"/>
      <c r="UUW6" s="15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4"/>
      <c r="UVK6" s="13"/>
      <c r="UVL6" s="15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4"/>
      <c r="UVY6" s="15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4"/>
      <c r="UWL6" s="13"/>
      <c r="UWM6" s="15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4"/>
      <c r="UXA6" s="13"/>
      <c r="UXB6" s="15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4"/>
      <c r="UXO6" s="15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4"/>
      <c r="UYB6" s="13"/>
      <c r="UYC6" s="15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4"/>
      <c r="UYQ6" s="13"/>
      <c r="UYR6" s="15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4"/>
      <c r="UZE6" s="15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4"/>
      <c r="UZR6" s="13"/>
      <c r="UZS6" s="15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4"/>
      <c r="VAG6" s="13"/>
      <c r="VAH6" s="15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4"/>
      <c r="VAU6" s="15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4"/>
      <c r="VBH6" s="13"/>
      <c r="VBI6" s="15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4"/>
      <c r="VBW6" s="13"/>
      <c r="VBX6" s="15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4"/>
      <c r="VCK6" s="15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4"/>
      <c r="VCX6" s="13"/>
      <c r="VCY6" s="15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4"/>
      <c r="VDM6" s="13"/>
      <c r="VDN6" s="15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4"/>
      <c r="VEA6" s="15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4"/>
      <c r="VEN6" s="13"/>
      <c r="VEO6" s="15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4"/>
      <c r="VFC6" s="13"/>
      <c r="VFD6" s="15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4"/>
      <c r="VFQ6" s="15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4"/>
      <c r="VGD6" s="13"/>
      <c r="VGE6" s="15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4"/>
      <c r="VGS6" s="13"/>
      <c r="VGT6" s="15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4"/>
      <c r="VHG6" s="15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4"/>
      <c r="VHT6" s="13"/>
      <c r="VHU6" s="15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4"/>
      <c r="VII6" s="13"/>
      <c r="VIJ6" s="15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4"/>
      <c r="VIW6" s="15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4"/>
      <c r="VJJ6" s="13"/>
      <c r="VJK6" s="15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4"/>
      <c r="VJY6" s="13"/>
      <c r="VJZ6" s="15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4"/>
      <c r="VKM6" s="15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4"/>
      <c r="VKZ6" s="13"/>
      <c r="VLA6" s="15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4"/>
      <c r="VLO6" s="13"/>
      <c r="VLP6" s="15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4"/>
      <c r="VMC6" s="15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4"/>
      <c r="VMP6" s="13"/>
      <c r="VMQ6" s="15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4"/>
      <c r="VNE6" s="13"/>
      <c r="VNF6" s="15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4"/>
      <c r="VNS6" s="15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4"/>
      <c r="VOF6" s="13"/>
      <c r="VOG6" s="15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4"/>
      <c r="VOU6" s="13"/>
      <c r="VOV6" s="15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4"/>
      <c r="VPI6" s="15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4"/>
      <c r="VPV6" s="13"/>
      <c r="VPW6" s="15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4"/>
      <c r="VQK6" s="13"/>
      <c r="VQL6" s="15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4"/>
      <c r="VQY6" s="15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4"/>
      <c r="VRL6" s="13"/>
      <c r="VRM6" s="15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4"/>
      <c r="VSA6" s="13"/>
      <c r="VSB6" s="15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4"/>
      <c r="VSO6" s="15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4"/>
      <c r="VTB6" s="13"/>
      <c r="VTC6" s="15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4"/>
      <c r="VTQ6" s="13"/>
      <c r="VTR6" s="15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4"/>
      <c r="VUE6" s="15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4"/>
      <c r="VUR6" s="13"/>
      <c r="VUS6" s="15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4"/>
      <c r="VVG6" s="13"/>
      <c r="VVH6" s="15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4"/>
      <c r="VVU6" s="15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4"/>
      <c r="VWH6" s="13"/>
      <c r="VWI6" s="15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4"/>
      <c r="VWW6" s="13"/>
      <c r="VWX6" s="15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4"/>
      <c r="VXK6" s="15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4"/>
      <c r="VXX6" s="13"/>
      <c r="VXY6" s="15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4"/>
      <c r="VYM6" s="13"/>
      <c r="VYN6" s="15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4"/>
      <c r="VZA6" s="15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4"/>
      <c r="VZN6" s="13"/>
      <c r="VZO6" s="15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4"/>
      <c r="WAC6" s="13"/>
      <c r="WAD6" s="15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4"/>
      <c r="WAQ6" s="15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4"/>
      <c r="WBD6" s="13"/>
      <c r="WBE6" s="15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4"/>
      <c r="WBS6" s="13"/>
      <c r="WBT6" s="15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4"/>
      <c r="WCG6" s="15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4"/>
      <c r="WCT6" s="13"/>
      <c r="WCU6" s="15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4"/>
      <c r="WDI6" s="13"/>
      <c r="WDJ6" s="15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4"/>
      <c r="WDW6" s="15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4"/>
      <c r="WEJ6" s="13"/>
      <c r="WEK6" s="15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4"/>
      <c r="WEY6" s="13"/>
      <c r="WEZ6" s="15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4"/>
      <c r="WFM6" s="15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4"/>
      <c r="WFZ6" s="13"/>
      <c r="WGA6" s="15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4"/>
      <c r="WGO6" s="13"/>
      <c r="WGP6" s="15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4"/>
      <c r="WHC6" s="15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4"/>
      <c r="WHP6" s="13"/>
      <c r="WHQ6" s="15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4"/>
      <c r="WIE6" s="13"/>
      <c r="WIF6" s="15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4"/>
      <c r="WIS6" s="15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4"/>
      <c r="WJF6" s="13"/>
      <c r="WJG6" s="15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4"/>
      <c r="WJU6" s="13"/>
      <c r="WJV6" s="15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4"/>
      <c r="WKI6" s="15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4"/>
      <c r="WKV6" s="13"/>
      <c r="WKW6" s="15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4"/>
      <c r="WLK6" s="13"/>
      <c r="WLL6" s="15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4"/>
      <c r="WLY6" s="15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4"/>
      <c r="WML6" s="13"/>
      <c r="WMM6" s="15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4"/>
      <c r="WNA6" s="13"/>
      <c r="WNB6" s="15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4"/>
      <c r="WNO6" s="15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4"/>
      <c r="WOB6" s="13"/>
      <c r="WOC6" s="15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4"/>
      <c r="WOQ6" s="13"/>
      <c r="WOR6" s="15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4"/>
      <c r="WPE6" s="15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4"/>
      <c r="WPR6" s="13"/>
      <c r="WPS6" s="15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4"/>
      <c r="WQG6" s="13"/>
      <c r="WQH6" s="15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4"/>
      <c r="WQU6" s="15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4"/>
      <c r="WRH6" s="13"/>
      <c r="WRI6" s="15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4"/>
      <c r="WRW6" s="13"/>
      <c r="WRX6" s="15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4"/>
      <c r="WSK6" s="15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4"/>
      <c r="WSX6" s="13"/>
      <c r="WSY6" s="15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4"/>
      <c r="WTM6" s="13"/>
      <c r="WTN6" s="15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4"/>
      <c r="WUA6" s="15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4"/>
      <c r="WUN6" s="13"/>
      <c r="WUO6" s="15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4"/>
      <c r="WVC6" s="13"/>
      <c r="WVD6" s="15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4"/>
      <c r="WVQ6" s="15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4"/>
      <c r="WWD6" s="13"/>
      <c r="WWE6" s="15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4"/>
      <c r="WWS6" s="13"/>
      <c r="WWT6" s="15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4"/>
      <c r="WXG6" s="15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4"/>
      <c r="WXT6" s="13"/>
      <c r="WXU6" s="15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4"/>
      <c r="WYI6" s="13"/>
      <c r="WYJ6" s="15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4"/>
      <c r="WYW6" s="15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4"/>
      <c r="WZJ6" s="13"/>
      <c r="WZK6" s="15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4"/>
      <c r="WZY6" s="13"/>
      <c r="WZZ6" s="15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4"/>
      <c r="XAM6" s="15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4"/>
      <c r="XAZ6" s="13"/>
      <c r="XBA6" s="15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4"/>
      <c r="XBO6" s="13"/>
      <c r="XBP6" s="15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4"/>
      <c r="XCC6" s="15"/>
      <c r="XCD6" s="16"/>
      <c r="XCE6" s="16"/>
      <c r="XCF6" s="16"/>
    </row>
    <row r="7" spans="1:16308" s="26" customFormat="1" ht="18.75" customHeight="1" x14ac:dyDescent="0.25">
      <c r="A7" s="10" t="s">
        <v>21</v>
      </c>
      <c r="B7" s="7">
        <f>İTBF!D3</f>
        <v>1466</v>
      </c>
      <c r="C7" s="7">
        <f>İTBF!E3</f>
        <v>1175</v>
      </c>
      <c r="D7" s="7">
        <f>İTBF!F3</f>
        <v>862</v>
      </c>
      <c r="E7" s="7">
        <f>İTBF!G3</f>
        <v>550</v>
      </c>
      <c r="F7" s="7">
        <f>İTBF!H3</f>
        <v>300</v>
      </c>
      <c r="G7" s="7">
        <f>İTBF!I3</f>
        <v>178</v>
      </c>
      <c r="H7" s="7">
        <f>İTBF!J3</f>
        <v>0</v>
      </c>
      <c r="I7" s="7">
        <f>İTBF!K3</f>
        <v>0</v>
      </c>
      <c r="J7" s="7">
        <f>İTBF!L3</f>
        <v>0</v>
      </c>
      <c r="K7" s="7">
        <f>İTBF!M3</f>
        <v>0</v>
      </c>
      <c r="L7" s="7">
        <f>İTBF!N3</f>
        <v>0</v>
      </c>
      <c r="M7" s="7">
        <f>İTBF!O3</f>
        <v>0</v>
      </c>
      <c r="N7" s="13"/>
      <c r="O7" s="10" t="s">
        <v>21</v>
      </c>
      <c r="P7" s="33">
        <f t="shared" si="4"/>
        <v>123</v>
      </c>
      <c r="Q7" s="33">
        <f>İTBF!Q3</f>
        <v>91</v>
      </c>
      <c r="R7" s="33">
        <f>İTBF!R3</f>
        <v>23</v>
      </c>
      <c r="S7" s="33">
        <f>İTBF!S3</f>
        <v>6</v>
      </c>
      <c r="T7" s="33">
        <f>İTBF!T3</f>
        <v>2</v>
      </c>
      <c r="U7" s="33">
        <f>İTBF!U3</f>
        <v>1</v>
      </c>
      <c r="V7" s="33">
        <f>İTBF!V3</f>
        <v>0</v>
      </c>
      <c r="W7" s="33">
        <f>İTBF!W3</f>
        <v>0</v>
      </c>
      <c r="X7" s="33">
        <f>İTBF!X3</f>
        <v>0</v>
      </c>
      <c r="Y7" s="33">
        <f>İTBF!Y3</f>
        <v>0</v>
      </c>
      <c r="Z7" s="33">
        <f>İTBF!Z3</f>
        <v>0</v>
      </c>
      <c r="AA7" s="33">
        <f>İTBF!AA3</f>
        <v>0</v>
      </c>
      <c r="AB7" s="33">
        <f>İTBF!AB3</f>
        <v>0</v>
      </c>
      <c r="AC7" s="13"/>
      <c r="AD7" s="10" t="s">
        <v>21</v>
      </c>
      <c r="AE7" s="7">
        <f>İTBF!AD3</f>
        <v>12</v>
      </c>
      <c r="AF7" s="7">
        <f>İTBF!AE3</f>
        <v>12</v>
      </c>
      <c r="AG7" s="7">
        <f>İTBF!AF3</f>
        <v>12</v>
      </c>
      <c r="AH7" s="7">
        <f>İTBF!AG3</f>
        <v>11</v>
      </c>
      <c r="AI7" s="7">
        <f>İTBF!AH3</f>
        <v>10</v>
      </c>
      <c r="AJ7" s="7">
        <f>İTBF!AI3</f>
        <v>8</v>
      </c>
      <c r="AK7" s="7">
        <f>İTBF!AJ3</f>
        <v>0</v>
      </c>
      <c r="AL7" s="7">
        <f>İTBF!AK3</f>
        <v>0</v>
      </c>
      <c r="AM7" s="7">
        <f>İTBF!AL3</f>
        <v>0</v>
      </c>
      <c r="AN7" s="7">
        <f>İTBF!AM3</f>
        <v>0</v>
      </c>
      <c r="AO7" s="7">
        <f>İTBF!AN3</f>
        <v>0</v>
      </c>
      <c r="AP7" s="7">
        <f>İTBF!AO3</f>
        <v>0</v>
      </c>
      <c r="AQ7" s="45"/>
      <c r="AR7" s="56">
        <f>İTBF!AQ3</f>
        <v>7</v>
      </c>
      <c r="AS7" s="56">
        <f>İTBF!AR3</f>
        <v>4</v>
      </c>
      <c r="AT7" s="56">
        <f>İTBF!AS3</f>
        <v>5</v>
      </c>
      <c r="AU7" s="16"/>
      <c r="AV7" s="16"/>
      <c r="AW7" s="16"/>
      <c r="AX7" s="14"/>
      <c r="AY7" s="15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4"/>
      <c r="BL7" s="13"/>
      <c r="BM7" s="15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4"/>
      <c r="CA7" s="13"/>
      <c r="CB7" s="15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4"/>
      <c r="CO7" s="15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4"/>
      <c r="DB7" s="13"/>
      <c r="DC7" s="15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4"/>
      <c r="DQ7" s="13"/>
      <c r="DR7" s="15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4"/>
      <c r="EE7" s="15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4"/>
      <c r="ER7" s="13"/>
      <c r="ES7" s="15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4"/>
      <c r="FG7" s="13"/>
      <c r="FH7" s="15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4"/>
      <c r="FU7" s="15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4"/>
      <c r="GH7" s="13"/>
      <c r="GI7" s="15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4"/>
      <c r="GW7" s="13"/>
      <c r="GX7" s="15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4"/>
      <c r="HK7" s="15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4"/>
      <c r="HX7" s="13"/>
      <c r="HY7" s="15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4"/>
      <c r="IM7" s="13"/>
      <c r="IN7" s="15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4"/>
      <c r="JA7" s="15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4"/>
      <c r="JN7" s="13"/>
      <c r="JO7" s="15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4"/>
      <c r="KC7" s="13"/>
      <c r="KD7" s="15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4"/>
      <c r="KQ7" s="15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4"/>
      <c r="LD7" s="13"/>
      <c r="LE7" s="15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4"/>
      <c r="LS7" s="13"/>
      <c r="LT7" s="15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4"/>
      <c r="MG7" s="15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4"/>
      <c r="MT7" s="13"/>
      <c r="MU7" s="15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4"/>
      <c r="NI7" s="13"/>
      <c r="NJ7" s="15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4"/>
      <c r="NW7" s="15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4"/>
      <c r="OJ7" s="13"/>
      <c r="OK7" s="15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4"/>
      <c r="OY7" s="13"/>
      <c r="OZ7" s="15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4"/>
      <c r="PM7" s="15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4"/>
      <c r="PZ7" s="13"/>
      <c r="QA7" s="15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4"/>
      <c r="QO7" s="13"/>
      <c r="QP7" s="15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4"/>
      <c r="RC7" s="15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4"/>
      <c r="RP7" s="13"/>
      <c r="RQ7" s="15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4"/>
      <c r="SE7" s="13"/>
      <c r="SF7" s="15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4"/>
      <c r="SS7" s="15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4"/>
      <c r="TF7" s="13"/>
      <c r="TG7" s="15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4"/>
      <c r="TU7" s="13"/>
      <c r="TV7" s="15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4"/>
      <c r="UI7" s="15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4"/>
      <c r="UV7" s="13"/>
      <c r="UW7" s="15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4"/>
      <c r="VK7" s="13"/>
      <c r="VL7" s="15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4"/>
      <c r="VY7" s="15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4"/>
      <c r="WL7" s="13"/>
      <c r="WM7" s="15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4"/>
      <c r="XA7" s="13"/>
      <c r="XB7" s="15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4"/>
      <c r="XO7" s="15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4"/>
      <c r="YB7" s="13"/>
      <c r="YC7" s="15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4"/>
      <c r="YQ7" s="13"/>
      <c r="YR7" s="15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4"/>
      <c r="ZE7" s="15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4"/>
      <c r="ZR7" s="13"/>
      <c r="ZS7" s="15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4"/>
      <c r="AAG7" s="13"/>
      <c r="AAH7" s="15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4"/>
      <c r="AAU7" s="15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4"/>
      <c r="ABH7" s="13"/>
      <c r="ABI7" s="15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4"/>
      <c r="ABW7" s="13"/>
      <c r="ABX7" s="15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4"/>
      <c r="ACK7" s="15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4"/>
      <c r="ACX7" s="13"/>
      <c r="ACY7" s="15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4"/>
      <c r="ADM7" s="13"/>
      <c r="ADN7" s="15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4"/>
      <c r="AEA7" s="15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4"/>
      <c r="AEN7" s="13"/>
      <c r="AEO7" s="15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4"/>
      <c r="AFC7" s="13"/>
      <c r="AFD7" s="15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4"/>
      <c r="AFQ7" s="15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4"/>
      <c r="AGD7" s="13"/>
      <c r="AGE7" s="15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4"/>
      <c r="AGS7" s="13"/>
      <c r="AGT7" s="15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4"/>
      <c r="AHG7" s="15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4"/>
      <c r="AHT7" s="13"/>
      <c r="AHU7" s="15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4"/>
      <c r="AII7" s="13"/>
      <c r="AIJ7" s="15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4"/>
      <c r="AIW7" s="15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4"/>
      <c r="AJJ7" s="13"/>
      <c r="AJK7" s="15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4"/>
      <c r="AJY7" s="13"/>
      <c r="AJZ7" s="15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4"/>
      <c r="AKM7" s="15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4"/>
      <c r="AKZ7" s="13"/>
      <c r="ALA7" s="15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4"/>
      <c r="ALO7" s="13"/>
      <c r="ALP7" s="15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4"/>
      <c r="AMC7" s="15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4"/>
      <c r="AMP7" s="13"/>
      <c r="AMQ7" s="15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4"/>
      <c r="ANE7" s="13"/>
      <c r="ANF7" s="15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4"/>
      <c r="ANS7" s="15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4"/>
      <c r="AOF7" s="13"/>
      <c r="AOG7" s="15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4"/>
      <c r="AOU7" s="13"/>
      <c r="AOV7" s="15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4"/>
      <c r="API7" s="15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4"/>
      <c r="APV7" s="13"/>
      <c r="APW7" s="15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4"/>
      <c r="AQK7" s="13"/>
      <c r="AQL7" s="15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4"/>
      <c r="AQY7" s="15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4"/>
      <c r="ARL7" s="13"/>
      <c r="ARM7" s="15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4"/>
      <c r="ASA7" s="13"/>
      <c r="ASB7" s="15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4"/>
      <c r="ASO7" s="15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4"/>
      <c r="ATB7" s="13"/>
      <c r="ATC7" s="15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4"/>
      <c r="ATQ7" s="13"/>
      <c r="ATR7" s="15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4"/>
      <c r="AUE7" s="15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4"/>
      <c r="AUR7" s="13"/>
      <c r="AUS7" s="15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4"/>
      <c r="AVG7" s="13"/>
      <c r="AVH7" s="15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4"/>
      <c r="AVU7" s="15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4"/>
      <c r="AWH7" s="13"/>
      <c r="AWI7" s="15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4"/>
      <c r="AWW7" s="13"/>
      <c r="AWX7" s="15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4"/>
      <c r="AXK7" s="15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4"/>
      <c r="AXX7" s="13"/>
      <c r="AXY7" s="15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4"/>
      <c r="AYM7" s="13"/>
      <c r="AYN7" s="15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4"/>
      <c r="AZA7" s="15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4"/>
      <c r="AZN7" s="13"/>
      <c r="AZO7" s="15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4"/>
      <c r="BAC7" s="13"/>
      <c r="BAD7" s="15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4"/>
      <c r="BAQ7" s="15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4"/>
      <c r="BBD7" s="13"/>
      <c r="BBE7" s="15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4"/>
      <c r="BBS7" s="13"/>
      <c r="BBT7" s="15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4"/>
      <c r="BCG7" s="15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4"/>
      <c r="BCT7" s="13"/>
      <c r="BCU7" s="15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4"/>
      <c r="BDI7" s="13"/>
      <c r="BDJ7" s="15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4"/>
      <c r="BDW7" s="15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4"/>
      <c r="BEJ7" s="13"/>
      <c r="BEK7" s="15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4"/>
      <c r="BEY7" s="13"/>
      <c r="BEZ7" s="15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4"/>
      <c r="BFM7" s="15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4"/>
      <c r="BFZ7" s="13"/>
      <c r="BGA7" s="15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4"/>
      <c r="BGO7" s="13"/>
      <c r="BGP7" s="15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4"/>
      <c r="BHC7" s="15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4"/>
      <c r="BHP7" s="13"/>
      <c r="BHQ7" s="15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4"/>
      <c r="BIE7" s="13"/>
      <c r="BIF7" s="15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4"/>
      <c r="BIS7" s="15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4"/>
      <c r="BJF7" s="13"/>
      <c r="BJG7" s="15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4"/>
      <c r="BJU7" s="13"/>
      <c r="BJV7" s="15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4"/>
      <c r="BKI7" s="15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4"/>
      <c r="BKV7" s="13"/>
      <c r="BKW7" s="15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4"/>
      <c r="BLK7" s="13"/>
      <c r="BLL7" s="15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4"/>
      <c r="BLY7" s="15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4"/>
      <c r="BML7" s="13"/>
      <c r="BMM7" s="15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4"/>
      <c r="BNA7" s="13"/>
      <c r="BNB7" s="15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4"/>
      <c r="BNO7" s="15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4"/>
      <c r="BOB7" s="13"/>
      <c r="BOC7" s="15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4"/>
      <c r="BOQ7" s="13"/>
      <c r="BOR7" s="15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4"/>
      <c r="BPE7" s="15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4"/>
      <c r="BPR7" s="13"/>
      <c r="BPS7" s="15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4"/>
      <c r="BQG7" s="13"/>
      <c r="BQH7" s="15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4"/>
      <c r="BQU7" s="15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4"/>
      <c r="BRH7" s="13"/>
      <c r="BRI7" s="15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4"/>
      <c r="BRW7" s="13"/>
      <c r="BRX7" s="15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4"/>
      <c r="BSK7" s="15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4"/>
      <c r="BSX7" s="13"/>
      <c r="BSY7" s="15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4"/>
      <c r="BTM7" s="13"/>
      <c r="BTN7" s="15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4"/>
      <c r="BUA7" s="15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4"/>
      <c r="BUN7" s="13"/>
      <c r="BUO7" s="15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4"/>
      <c r="BVC7" s="13"/>
      <c r="BVD7" s="15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4"/>
      <c r="BVQ7" s="15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4"/>
      <c r="BWD7" s="13"/>
      <c r="BWE7" s="15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4"/>
      <c r="BWS7" s="13"/>
      <c r="BWT7" s="15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4"/>
      <c r="BXG7" s="15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4"/>
      <c r="BXT7" s="13"/>
      <c r="BXU7" s="15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4"/>
      <c r="BYI7" s="13"/>
      <c r="BYJ7" s="15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4"/>
      <c r="BYW7" s="15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4"/>
      <c r="BZJ7" s="13"/>
      <c r="BZK7" s="15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4"/>
      <c r="BZY7" s="13"/>
      <c r="BZZ7" s="15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4"/>
      <c r="CAM7" s="15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4"/>
      <c r="CAZ7" s="13"/>
      <c r="CBA7" s="15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4"/>
      <c r="CBO7" s="13"/>
      <c r="CBP7" s="15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4"/>
      <c r="CCC7" s="15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4"/>
      <c r="CCP7" s="13"/>
      <c r="CCQ7" s="15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4"/>
      <c r="CDE7" s="13"/>
      <c r="CDF7" s="15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4"/>
      <c r="CDS7" s="15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4"/>
      <c r="CEF7" s="13"/>
      <c r="CEG7" s="15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4"/>
      <c r="CEU7" s="13"/>
      <c r="CEV7" s="15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4"/>
      <c r="CFI7" s="15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4"/>
      <c r="CFV7" s="13"/>
      <c r="CFW7" s="15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4"/>
      <c r="CGK7" s="13"/>
      <c r="CGL7" s="15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4"/>
      <c r="CGY7" s="15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4"/>
      <c r="CHL7" s="13"/>
      <c r="CHM7" s="15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4"/>
      <c r="CIA7" s="13"/>
      <c r="CIB7" s="15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4"/>
      <c r="CIO7" s="15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4"/>
      <c r="CJB7" s="13"/>
      <c r="CJC7" s="15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4"/>
      <c r="CJQ7" s="13"/>
      <c r="CJR7" s="15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4"/>
      <c r="CKE7" s="15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4"/>
      <c r="CKR7" s="13"/>
      <c r="CKS7" s="15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4"/>
      <c r="CLG7" s="13"/>
      <c r="CLH7" s="15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4"/>
      <c r="CLU7" s="15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4"/>
      <c r="CMH7" s="13"/>
      <c r="CMI7" s="15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4"/>
      <c r="CMW7" s="13"/>
      <c r="CMX7" s="15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4"/>
      <c r="CNK7" s="15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4"/>
      <c r="CNX7" s="13"/>
      <c r="CNY7" s="15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4"/>
      <c r="COM7" s="13"/>
      <c r="CON7" s="15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4"/>
      <c r="CPA7" s="15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4"/>
      <c r="CPN7" s="13"/>
      <c r="CPO7" s="15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4"/>
      <c r="CQC7" s="13"/>
      <c r="CQD7" s="15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4"/>
      <c r="CQQ7" s="15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4"/>
      <c r="CRD7" s="13"/>
      <c r="CRE7" s="15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4"/>
      <c r="CRS7" s="13"/>
      <c r="CRT7" s="15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4"/>
      <c r="CSG7" s="15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4"/>
      <c r="CST7" s="13"/>
      <c r="CSU7" s="15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4"/>
      <c r="CTI7" s="13"/>
      <c r="CTJ7" s="15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4"/>
      <c r="CTW7" s="15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4"/>
      <c r="CUJ7" s="13"/>
      <c r="CUK7" s="15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4"/>
      <c r="CUY7" s="13"/>
      <c r="CUZ7" s="15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4"/>
      <c r="CVM7" s="15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4"/>
      <c r="CVZ7" s="13"/>
      <c r="CWA7" s="15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4"/>
      <c r="CWO7" s="13"/>
      <c r="CWP7" s="15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4"/>
      <c r="CXC7" s="15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4"/>
      <c r="CXP7" s="13"/>
      <c r="CXQ7" s="15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4"/>
      <c r="CYE7" s="13"/>
      <c r="CYF7" s="15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4"/>
      <c r="CYS7" s="15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4"/>
      <c r="CZF7" s="13"/>
      <c r="CZG7" s="15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4"/>
      <c r="CZU7" s="13"/>
      <c r="CZV7" s="15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4"/>
      <c r="DAI7" s="15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4"/>
      <c r="DAV7" s="13"/>
      <c r="DAW7" s="15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4"/>
      <c r="DBK7" s="13"/>
      <c r="DBL7" s="15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4"/>
      <c r="DBY7" s="15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4"/>
      <c r="DCL7" s="13"/>
      <c r="DCM7" s="15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4"/>
      <c r="DDA7" s="13"/>
      <c r="DDB7" s="15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4"/>
      <c r="DDO7" s="15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4"/>
      <c r="DEB7" s="13"/>
      <c r="DEC7" s="15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4"/>
      <c r="DEQ7" s="13"/>
      <c r="DER7" s="15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4"/>
      <c r="DFE7" s="15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4"/>
      <c r="DFR7" s="13"/>
      <c r="DFS7" s="15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4"/>
      <c r="DGG7" s="13"/>
      <c r="DGH7" s="15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4"/>
      <c r="DGU7" s="15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4"/>
      <c r="DHH7" s="13"/>
      <c r="DHI7" s="15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4"/>
      <c r="DHW7" s="13"/>
      <c r="DHX7" s="15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4"/>
      <c r="DIK7" s="15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4"/>
      <c r="DIX7" s="13"/>
      <c r="DIY7" s="15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4"/>
      <c r="DJM7" s="13"/>
      <c r="DJN7" s="15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4"/>
      <c r="DKA7" s="15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4"/>
      <c r="DKN7" s="13"/>
      <c r="DKO7" s="15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4"/>
      <c r="DLC7" s="13"/>
      <c r="DLD7" s="15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4"/>
      <c r="DLQ7" s="15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4"/>
      <c r="DMD7" s="13"/>
      <c r="DME7" s="15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4"/>
      <c r="DMS7" s="13"/>
      <c r="DMT7" s="15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4"/>
      <c r="DNG7" s="15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4"/>
      <c r="DNT7" s="13"/>
      <c r="DNU7" s="15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4"/>
      <c r="DOI7" s="13"/>
      <c r="DOJ7" s="15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4"/>
      <c r="DOW7" s="15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4"/>
      <c r="DPJ7" s="13"/>
      <c r="DPK7" s="15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4"/>
      <c r="DPY7" s="13"/>
      <c r="DPZ7" s="15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4"/>
      <c r="DQM7" s="15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4"/>
      <c r="DQZ7" s="13"/>
      <c r="DRA7" s="15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4"/>
      <c r="DRO7" s="13"/>
      <c r="DRP7" s="15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4"/>
      <c r="DSC7" s="15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4"/>
      <c r="DSP7" s="13"/>
      <c r="DSQ7" s="15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4"/>
      <c r="DTE7" s="13"/>
      <c r="DTF7" s="15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4"/>
      <c r="DTS7" s="15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4"/>
      <c r="DUF7" s="13"/>
      <c r="DUG7" s="15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4"/>
      <c r="DUU7" s="13"/>
      <c r="DUV7" s="15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4"/>
      <c r="DVI7" s="15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4"/>
      <c r="DVV7" s="13"/>
      <c r="DVW7" s="15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4"/>
      <c r="DWK7" s="13"/>
      <c r="DWL7" s="15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4"/>
      <c r="DWY7" s="15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4"/>
      <c r="DXL7" s="13"/>
      <c r="DXM7" s="15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4"/>
      <c r="DYA7" s="13"/>
      <c r="DYB7" s="15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4"/>
      <c r="DYO7" s="15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4"/>
      <c r="DZB7" s="13"/>
      <c r="DZC7" s="15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4"/>
      <c r="DZQ7" s="13"/>
      <c r="DZR7" s="15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4"/>
      <c r="EAE7" s="15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4"/>
      <c r="EAR7" s="13"/>
      <c r="EAS7" s="15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4"/>
      <c r="EBG7" s="13"/>
      <c r="EBH7" s="15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4"/>
      <c r="EBU7" s="15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4"/>
      <c r="ECH7" s="13"/>
      <c r="ECI7" s="15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4"/>
      <c r="ECW7" s="13"/>
      <c r="ECX7" s="15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4"/>
      <c r="EDK7" s="15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4"/>
      <c r="EDX7" s="13"/>
      <c r="EDY7" s="15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4"/>
      <c r="EEM7" s="13"/>
      <c r="EEN7" s="15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4"/>
      <c r="EFA7" s="15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4"/>
      <c r="EFN7" s="13"/>
      <c r="EFO7" s="15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4"/>
      <c r="EGC7" s="13"/>
      <c r="EGD7" s="15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4"/>
      <c r="EGQ7" s="15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4"/>
      <c r="EHD7" s="13"/>
      <c r="EHE7" s="15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4"/>
      <c r="EHS7" s="13"/>
      <c r="EHT7" s="15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4"/>
      <c r="EIG7" s="15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4"/>
      <c r="EIT7" s="13"/>
      <c r="EIU7" s="15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4"/>
      <c r="EJI7" s="13"/>
      <c r="EJJ7" s="15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4"/>
      <c r="EJW7" s="15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4"/>
      <c r="EKJ7" s="13"/>
      <c r="EKK7" s="15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4"/>
      <c r="EKY7" s="13"/>
      <c r="EKZ7" s="15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4"/>
      <c r="ELM7" s="15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4"/>
      <c r="ELZ7" s="13"/>
      <c r="EMA7" s="15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4"/>
      <c r="EMO7" s="13"/>
      <c r="EMP7" s="15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4"/>
      <c r="ENC7" s="15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4"/>
      <c r="ENP7" s="13"/>
      <c r="ENQ7" s="15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4"/>
      <c r="EOE7" s="13"/>
      <c r="EOF7" s="15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4"/>
      <c r="EOS7" s="15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4"/>
      <c r="EPF7" s="13"/>
      <c r="EPG7" s="15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4"/>
      <c r="EPU7" s="13"/>
      <c r="EPV7" s="15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4"/>
      <c r="EQI7" s="15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4"/>
      <c r="EQV7" s="13"/>
      <c r="EQW7" s="15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4"/>
      <c r="ERK7" s="13"/>
      <c r="ERL7" s="15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4"/>
      <c r="ERY7" s="15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4"/>
      <c r="ESL7" s="13"/>
      <c r="ESM7" s="15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4"/>
      <c r="ETA7" s="13"/>
      <c r="ETB7" s="15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4"/>
      <c r="ETO7" s="15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4"/>
      <c r="EUB7" s="13"/>
      <c r="EUC7" s="15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4"/>
      <c r="EUQ7" s="13"/>
      <c r="EUR7" s="15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4"/>
      <c r="EVE7" s="15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4"/>
      <c r="EVR7" s="13"/>
      <c r="EVS7" s="15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4"/>
      <c r="EWG7" s="13"/>
      <c r="EWH7" s="15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4"/>
      <c r="EWU7" s="15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4"/>
      <c r="EXH7" s="13"/>
      <c r="EXI7" s="15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4"/>
      <c r="EXW7" s="13"/>
      <c r="EXX7" s="15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4"/>
      <c r="EYK7" s="15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4"/>
      <c r="EYX7" s="13"/>
      <c r="EYY7" s="15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4"/>
      <c r="EZM7" s="13"/>
      <c r="EZN7" s="15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4"/>
      <c r="FAA7" s="15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4"/>
      <c r="FAN7" s="13"/>
      <c r="FAO7" s="15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4"/>
      <c r="FBC7" s="13"/>
      <c r="FBD7" s="15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4"/>
      <c r="FBQ7" s="15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4"/>
      <c r="FCD7" s="13"/>
      <c r="FCE7" s="15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4"/>
      <c r="FCS7" s="13"/>
      <c r="FCT7" s="15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4"/>
      <c r="FDG7" s="15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4"/>
      <c r="FDT7" s="13"/>
      <c r="FDU7" s="15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4"/>
      <c r="FEI7" s="13"/>
      <c r="FEJ7" s="15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4"/>
      <c r="FEW7" s="15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4"/>
      <c r="FFJ7" s="13"/>
      <c r="FFK7" s="15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4"/>
      <c r="FFY7" s="13"/>
      <c r="FFZ7" s="15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4"/>
      <c r="FGM7" s="15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4"/>
      <c r="FGZ7" s="13"/>
      <c r="FHA7" s="15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4"/>
      <c r="FHO7" s="13"/>
      <c r="FHP7" s="15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4"/>
      <c r="FIC7" s="15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4"/>
      <c r="FIP7" s="13"/>
      <c r="FIQ7" s="15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4"/>
      <c r="FJE7" s="13"/>
      <c r="FJF7" s="15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4"/>
      <c r="FJS7" s="15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4"/>
      <c r="FKF7" s="13"/>
      <c r="FKG7" s="15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4"/>
      <c r="FKU7" s="13"/>
      <c r="FKV7" s="15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4"/>
      <c r="FLI7" s="15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4"/>
      <c r="FLV7" s="13"/>
      <c r="FLW7" s="15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4"/>
      <c r="FMK7" s="13"/>
      <c r="FML7" s="15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4"/>
      <c r="FMY7" s="15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4"/>
      <c r="FNL7" s="13"/>
      <c r="FNM7" s="15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4"/>
      <c r="FOA7" s="13"/>
      <c r="FOB7" s="15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4"/>
      <c r="FOO7" s="15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4"/>
      <c r="FPB7" s="13"/>
      <c r="FPC7" s="15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4"/>
      <c r="FPQ7" s="13"/>
      <c r="FPR7" s="15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4"/>
      <c r="FQE7" s="15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4"/>
      <c r="FQR7" s="13"/>
      <c r="FQS7" s="15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4"/>
      <c r="FRG7" s="13"/>
      <c r="FRH7" s="15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4"/>
      <c r="FRU7" s="15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4"/>
      <c r="FSH7" s="13"/>
      <c r="FSI7" s="15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4"/>
      <c r="FSW7" s="13"/>
      <c r="FSX7" s="15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4"/>
      <c r="FTK7" s="15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4"/>
      <c r="FTX7" s="13"/>
      <c r="FTY7" s="15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4"/>
      <c r="FUM7" s="13"/>
      <c r="FUN7" s="15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4"/>
      <c r="FVA7" s="15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4"/>
      <c r="FVN7" s="13"/>
      <c r="FVO7" s="15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4"/>
      <c r="FWC7" s="13"/>
      <c r="FWD7" s="15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4"/>
      <c r="FWQ7" s="15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4"/>
      <c r="FXD7" s="13"/>
      <c r="FXE7" s="15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4"/>
      <c r="FXS7" s="13"/>
      <c r="FXT7" s="15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4"/>
      <c r="FYG7" s="15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4"/>
      <c r="FYT7" s="13"/>
      <c r="FYU7" s="15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4"/>
      <c r="FZI7" s="13"/>
      <c r="FZJ7" s="15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4"/>
      <c r="FZW7" s="15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4"/>
      <c r="GAJ7" s="13"/>
      <c r="GAK7" s="15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4"/>
      <c r="GAY7" s="13"/>
      <c r="GAZ7" s="15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4"/>
      <c r="GBM7" s="15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4"/>
      <c r="GBZ7" s="13"/>
      <c r="GCA7" s="15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4"/>
      <c r="GCO7" s="13"/>
      <c r="GCP7" s="15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4"/>
      <c r="GDC7" s="15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4"/>
      <c r="GDP7" s="13"/>
      <c r="GDQ7" s="15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4"/>
      <c r="GEE7" s="13"/>
      <c r="GEF7" s="15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4"/>
      <c r="GES7" s="15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4"/>
      <c r="GFF7" s="13"/>
      <c r="GFG7" s="15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4"/>
      <c r="GFU7" s="13"/>
      <c r="GFV7" s="15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4"/>
      <c r="GGI7" s="15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4"/>
      <c r="GGV7" s="13"/>
      <c r="GGW7" s="15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4"/>
      <c r="GHK7" s="13"/>
      <c r="GHL7" s="15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4"/>
      <c r="GHY7" s="15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4"/>
      <c r="GIL7" s="13"/>
      <c r="GIM7" s="15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4"/>
      <c r="GJA7" s="13"/>
      <c r="GJB7" s="15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4"/>
      <c r="GJO7" s="15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4"/>
      <c r="GKB7" s="13"/>
      <c r="GKC7" s="15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4"/>
      <c r="GKQ7" s="13"/>
      <c r="GKR7" s="15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4"/>
      <c r="GLE7" s="15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4"/>
      <c r="GLR7" s="13"/>
      <c r="GLS7" s="15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4"/>
      <c r="GMG7" s="13"/>
      <c r="GMH7" s="15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4"/>
      <c r="GMU7" s="15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4"/>
      <c r="GNH7" s="13"/>
      <c r="GNI7" s="15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4"/>
      <c r="GNW7" s="13"/>
      <c r="GNX7" s="15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4"/>
      <c r="GOK7" s="15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4"/>
      <c r="GOX7" s="13"/>
      <c r="GOY7" s="15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4"/>
      <c r="GPM7" s="13"/>
      <c r="GPN7" s="15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4"/>
      <c r="GQA7" s="15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4"/>
      <c r="GQN7" s="13"/>
      <c r="GQO7" s="15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4"/>
      <c r="GRC7" s="13"/>
      <c r="GRD7" s="15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4"/>
      <c r="GRQ7" s="15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4"/>
      <c r="GSD7" s="13"/>
      <c r="GSE7" s="15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4"/>
      <c r="GSS7" s="13"/>
      <c r="GST7" s="15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4"/>
      <c r="GTG7" s="15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4"/>
      <c r="GTT7" s="13"/>
      <c r="GTU7" s="15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4"/>
      <c r="GUI7" s="13"/>
      <c r="GUJ7" s="15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4"/>
      <c r="GUW7" s="15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4"/>
      <c r="GVJ7" s="13"/>
      <c r="GVK7" s="15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4"/>
      <c r="GVY7" s="13"/>
      <c r="GVZ7" s="15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4"/>
      <c r="GWM7" s="15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4"/>
      <c r="GWZ7" s="13"/>
      <c r="GXA7" s="15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4"/>
      <c r="GXO7" s="13"/>
      <c r="GXP7" s="15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4"/>
      <c r="GYC7" s="15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4"/>
      <c r="GYP7" s="13"/>
      <c r="GYQ7" s="15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4"/>
      <c r="GZE7" s="13"/>
      <c r="GZF7" s="15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4"/>
      <c r="GZS7" s="15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4"/>
      <c r="HAF7" s="13"/>
      <c r="HAG7" s="15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4"/>
      <c r="HAU7" s="13"/>
      <c r="HAV7" s="15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4"/>
      <c r="HBI7" s="15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4"/>
      <c r="HBV7" s="13"/>
      <c r="HBW7" s="15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4"/>
      <c r="HCK7" s="13"/>
      <c r="HCL7" s="15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4"/>
      <c r="HCY7" s="15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4"/>
      <c r="HDL7" s="13"/>
      <c r="HDM7" s="15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4"/>
      <c r="HEA7" s="13"/>
      <c r="HEB7" s="15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4"/>
      <c r="HEO7" s="15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4"/>
      <c r="HFB7" s="13"/>
      <c r="HFC7" s="15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4"/>
      <c r="HFQ7" s="13"/>
      <c r="HFR7" s="15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4"/>
      <c r="HGE7" s="15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4"/>
      <c r="HGR7" s="13"/>
      <c r="HGS7" s="15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4"/>
      <c r="HHG7" s="13"/>
      <c r="HHH7" s="15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4"/>
      <c r="HHU7" s="15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4"/>
      <c r="HIH7" s="13"/>
      <c r="HII7" s="15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4"/>
      <c r="HIW7" s="13"/>
      <c r="HIX7" s="15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4"/>
      <c r="HJK7" s="15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4"/>
      <c r="HJX7" s="13"/>
      <c r="HJY7" s="15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4"/>
      <c r="HKM7" s="13"/>
      <c r="HKN7" s="15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4"/>
      <c r="HLA7" s="15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4"/>
      <c r="HLN7" s="13"/>
      <c r="HLO7" s="15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4"/>
      <c r="HMC7" s="13"/>
      <c r="HMD7" s="15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4"/>
      <c r="HMQ7" s="15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4"/>
      <c r="HND7" s="13"/>
      <c r="HNE7" s="15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4"/>
      <c r="HNS7" s="13"/>
      <c r="HNT7" s="15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4"/>
      <c r="HOG7" s="15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4"/>
      <c r="HOT7" s="13"/>
      <c r="HOU7" s="15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4"/>
      <c r="HPI7" s="13"/>
      <c r="HPJ7" s="15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4"/>
      <c r="HPW7" s="15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4"/>
      <c r="HQJ7" s="13"/>
      <c r="HQK7" s="15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4"/>
      <c r="HQY7" s="13"/>
      <c r="HQZ7" s="15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4"/>
      <c r="HRM7" s="15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4"/>
      <c r="HRZ7" s="13"/>
      <c r="HSA7" s="15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4"/>
      <c r="HSO7" s="13"/>
      <c r="HSP7" s="15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4"/>
      <c r="HTC7" s="15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4"/>
      <c r="HTP7" s="13"/>
      <c r="HTQ7" s="15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4"/>
      <c r="HUE7" s="13"/>
      <c r="HUF7" s="15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4"/>
      <c r="HUS7" s="15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4"/>
      <c r="HVF7" s="13"/>
      <c r="HVG7" s="15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4"/>
      <c r="HVU7" s="13"/>
      <c r="HVV7" s="15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4"/>
      <c r="HWI7" s="15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4"/>
      <c r="HWV7" s="13"/>
      <c r="HWW7" s="15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4"/>
      <c r="HXK7" s="13"/>
      <c r="HXL7" s="15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4"/>
      <c r="HXY7" s="15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4"/>
      <c r="HYL7" s="13"/>
      <c r="HYM7" s="15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4"/>
      <c r="HZA7" s="13"/>
      <c r="HZB7" s="15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4"/>
      <c r="HZO7" s="15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4"/>
      <c r="IAB7" s="13"/>
      <c r="IAC7" s="15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4"/>
      <c r="IAQ7" s="13"/>
      <c r="IAR7" s="15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4"/>
      <c r="IBE7" s="15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4"/>
      <c r="IBR7" s="13"/>
      <c r="IBS7" s="15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4"/>
      <c r="ICG7" s="13"/>
      <c r="ICH7" s="15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4"/>
      <c r="ICU7" s="15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4"/>
      <c r="IDH7" s="13"/>
      <c r="IDI7" s="15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4"/>
      <c r="IDW7" s="13"/>
      <c r="IDX7" s="15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4"/>
      <c r="IEK7" s="15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4"/>
      <c r="IEX7" s="13"/>
      <c r="IEY7" s="15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4"/>
      <c r="IFM7" s="13"/>
      <c r="IFN7" s="15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4"/>
      <c r="IGA7" s="15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4"/>
      <c r="IGN7" s="13"/>
      <c r="IGO7" s="15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4"/>
      <c r="IHC7" s="13"/>
      <c r="IHD7" s="15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4"/>
      <c r="IHQ7" s="15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4"/>
      <c r="IID7" s="13"/>
      <c r="IIE7" s="15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4"/>
      <c r="IIS7" s="13"/>
      <c r="IIT7" s="15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4"/>
      <c r="IJG7" s="15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4"/>
      <c r="IJT7" s="13"/>
      <c r="IJU7" s="15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4"/>
      <c r="IKI7" s="13"/>
      <c r="IKJ7" s="15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4"/>
      <c r="IKW7" s="15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4"/>
      <c r="ILJ7" s="13"/>
      <c r="ILK7" s="15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4"/>
      <c r="ILY7" s="13"/>
      <c r="ILZ7" s="15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4"/>
      <c r="IMM7" s="15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4"/>
      <c r="IMZ7" s="13"/>
      <c r="INA7" s="15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4"/>
      <c r="INO7" s="13"/>
      <c r="INP7" s="15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4"/>
      <c r="IOC7" s="15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4"/>
      <c r="IOP7" s="13"/>
      <c r="IOQ7" s="15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4"/>
      <c r="IPE7" s="13"/>
      <c r="IPF7" s="15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4"/>
      <c r="IPS7" s="15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4"/>
      <c r="IQF7" s="13"/>
      <c r="IQG7" s="15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4"/>
      <c r="IQU7" s="13"/>
      <c r="IQV7" s="15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4"/>
      <c r="IRI7" s="15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4"/>
      <c r="IRV7" s="13"/>
      <c r="IRW7" s="15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4"/>
      <c r="ISK7" s="13"/>
      <c r="ISL7" s="15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4"/>
      <c r="ISY7" s="15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4"/>
      <c r="ITL7" s="13"/>
      <c r="ITM7" s="15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4"/>
      <c r="IUA7" s="13"/>
      <c r="IUB7" s="15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4"/>
      <c r="IUO7" s="15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4"/>
      <c r="IVB7" s="13"/>
      <c r="IVC7" s="15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4"/>
      <c r="IVQ7" s="13"/>
      <c r="IVR7" s="15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4"/>
      <c r="IWE7" s="15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4"/>
      <c r="IWR7" s="13"/>
      <c r="IWS7" s="15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4"/>
      <c r="IXG7" s="13"/>
      <c r="IXH7" s="15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4"/>
      <c r="IXU7" s="15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4"/>
      <c r="IYH7" s="13"/>
      <c r="IYI7" s="15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4"/>
      <c r="IYW7" s="13"/>
      <c r="IYX7" s="15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4"/>
      <c r="IZK7" s="15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4"/>
      <c r="IZX7" s="13"/>
      <c r="IZY7" s="15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4"/>
      <c r="JAM7" s="13"/>
      <c r="JAN7" s="15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4"/>
      <c r="JBA7" s="15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4"/>
      <c r="JBN7" s="13"/>
      <c r="JBO7" s="15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4"/>
      <c r="JCC7" s="13"/>
      <c r="JCD7" s="15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4"/>
      <c r="JCQ7" s="15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4"/>
      <c r="JDD7" s="13"/>
      <c r="JDE7" s="15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4"/>
      <c r="JDS7" s="13"/>
      <c r="JDT7" s="15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4"/>
      <c r="JEG7" s="15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4"/>
      <c r="JET7" s="13"/>
      <c r="JEU7" s="15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4"/>
      <c r="JFI7" s="13"/>
      <c r="JFJ7" s="15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4"/>
      <c r="JFW7" s="15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4"/>
      <c r="JGJ7" s="13"/>
      <c r="JGK7" s="15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4"/>
      <c r="JGY7" s="13"/>
      <c r="JGZ7" s="15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4"/>
      <c r="JHM7" s="15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4"/>
      <c r="JHZ7" s="13"/>
      <c r="JIA7" s="15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4"/>
      <c r="JIO7" s="13"/>
      <c r="JIP7" s="15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4"/>
      <c r="JJC7" s="15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4"/>
      <c r="JJP7" s="13"/>
      <c r="JJQ7" s="15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4"/>
      <c r="JKE7" s="13"/>
      <c r="JKF7" s="15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4"/>
      <c r="JKS7" s="15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4"/>
      <c r="JLF7" s="13"/>
      <c r="JLG7" s="15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4"/>
      <c r="JLU7" s="13"/>
      <c r="JLV7" s="15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4"/>
      <c r="JMI7" s="15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4"/>
      <c r="JMV7" s="13"/>
      <c r="JMW7" s="15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4"/>
      <c r="JNK7" s="13"/>
      <c r="JNL7" s="15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4"/>
      <c r="JNY7" s="15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4"/>
      <c r="JOL7" s="13"/>
      <c r="JOM7" s="15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4"/>
      <c r="JPA7" s="13"/>
      <c r="JPB7" s="15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4"/>
      <c r="JPO7" s="15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4"/>
      <c r="JQB7" s="13"/>
      <c r="JQC7" s="15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4"/>
      <c r="JQQ7" s="13"/>
      <c r="JQR7" s="15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4"/>
      <c r="JRE7" s="15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4"/>
      <c r="JRR7" s="13"/>
      <c r="JRS7" s="15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4"/>
      <c r="JSG7" s="13"/>
      <c r="JSH7" s="15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4"/>
      <c r="JSU7" s="15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4"/>
      <c r="JTH7" s="13"/>
      <c r="JTI7" s="15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4"/>
      <c r="JTW7" s="13"/>
      <c r="JTX7" s="15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4"/>
      <c r="JUK7" s="15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4"/>
      <c r="JUX7" s="13"/>
      <c r="JUY7" s="15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4"/>
      <c r="JVM7" s="13"/>
      <c r="JVN7" s="15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4"/>
      <c r="JWA7" s="15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4"/>
      <c r="JWN7" s="13"/>
      <c r="JWO7" s="15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4"/>
      <c r="JXC7" s="13"/>
      <c r="JXD7" s="15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4"/>
      <c r="JXQ7" s="15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4"/>
      <c r="JYD7" s="13"/>
      <c r="JYE7" s="15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4"/>
      <c r="JYS7" s="13"/>
      <c r="JYT7" s="15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4"/>
      <c r="JZG7" s="15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4"/>
      <c r="JZT7" s="13"/>
      <c r="JZU7" s="15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4"/>
      <c r="KAI7" s="13"/>
      <c r="KAJ7" s="15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4"/>
      <c r="KAW7" s="15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4"/>
      <c r="KBJ7" s="13"/>
      <c r="KBK7" s="15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4"/>
      <c r="KBY7" s="13"/>
      <c r="KBZ7" s="15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4"/>
      <c r="KCM7" s="15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4"/>
      <c r="KCZ7" s="13"/>
      <c r="KDA7" s="15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4"/>
      <c r="KDO7" s="13"/>
      <c r="KDP7" s="15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4"/>
      <c r="KEC7" s="15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4"/>
      <c r="KEP7" s="13"/>
      <c r="KEQ7" s="15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4"/>
      <c r="KFE7" s="13"/>
      <c r="KFF7" s="15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4"/>
      <c r="KFS7" s="15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4"/>
      <c r="KGF7" s="13"/>
      <c r="KGG7" s="15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4"/>
      <c r="KGU7" s="13"/>
      <c r="KGV7" s="15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4"/>
      <c r="KHI7" s="15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4"/>
      <c r="KHV7" s="13"/>
      <c r="KHW7" s="15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4"/>
      <c r="KIK7" s="13"/>
      <c r="KIL7" s="15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4"/>
      <c r="KIY7" s="15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4"/>
      <c r="KJL7" s="13"/>
      <c r="KJM7" s="15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4"/>
      <c r="KKA7" s="13"/>
      <c r="KKB7" s="15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4"/>
      <c r="KKO7" s="15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4"/>
      <c r="KLB7" s="13"/>
      <c r="KLC7" s="15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4"/>
      <c r="KLQ7" s="13"/>
      <c r="KLR7" s="15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4"/>
      <c r="KME7" s="15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4"/>
      <c r="KMR7" s="13"/>
      <c r="KMS7" s="15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4"/>
      <c r="KNG7" s="13"/>
      <c r="KNH7" s="15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4"/>
      <c r="KNU7" s="15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4"/>
      <c r="KOH7" s="13"/>
      <c r="KOI7" s="15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4"/>
      <c r="KOW7" s="13"/>
      <c r="KOX7" s="15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4"/>
      <c r="KPK7" s="15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4"/>
      <c r="KPX7" s="13"/>
      <c r="KPY7" s="15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4"/>
      <c r="KQM7" s="13"/>
      <c r="KQN7" s="15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4"/>
      <c r="KRA7" s="15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4"/>
      <c r="KRN7" s="13"/>
      <c r="KRO7" s="15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4"/>
      <c r="KSC7" s="13"/>
      <c r="KSD7" s="15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4"/>
      <c r="KSQ7" s="15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4"/>
      <c r="KTD7" s="13"/>
      <c r="KTE7" s="15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4"/>
      <c r="KTS7" s="13"/>
      <c r="KTT7" s="15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4"/>
      <c r="KUG7" s="15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4"/>
      <c r="KUT7" s="13"/>
      <c r="KUU7" s="15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4"/>
      <c r="KVI7" s="13"/>
      <c r="KVJ7" s="15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4"/>
      <c r="KVW7" s="15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4"/>
      <c r="KWJ7" s="13"/>
      <c r="KWK7" s="15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4"/>
      <c r="KWY7" s="13"/>
      <c r="KWZ7" s="15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4"/>
      <c r="KXM7" s="15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4"/>
      <c r="KXZ7" s="13"/>
      <c r="KYA7" s="15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4"/>
      <c r="KYO7" s="13"/>
      <c r="KYP7" s="15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4"/>
      <c r="KZC7" s="15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4"/>
      <c r="KZP7" s="13"/>
      <c r="KZQ7" s="15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4"/>
      <c r="LAE7" s="13"/>
      <c r="LAF7" s="15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4"/>
      <c r="LAS7" s="15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4"/>
      <c r="LBF7" s="13"/>
      <c r="LBG7" s="15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4"/>
      <c r="LBU7" s="13"/>
      <c r="LBV7" s="15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4"/>
      <c r="LCI7" s="15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4"/>
      <c r="LCV7" s="13"/>
      <c r="LCW7" s="15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4"/>
      <c r="LDK7" s="13"/>
      <c r="LDL7" s="15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4"/>
      <c r="LDY7" s="15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4"/>
      <c r="LEL7" s="13"/>
      <c r="LEM7" s="15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4"/>
      <c r="LFA7" s="13"/>
      <c r="LFB7" s="15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4"/>
      <c r="LFO7" s="15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4"/>
      <c r="LGB7" s="13"/>
      <c r="LGC7" s="15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4"/>
      <c r="LGQ7" s="13"/>
      <c r="LGR7" s="15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4"/>
      <c r="LHE7" s="15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4"/>
      <c r="LHR7" s="13"/>
      <c r="LHS7" s="15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4"/>
      <c r="LIG7" s="13"/>
      <c r="LIH7" s="15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4"/>
      <c r="LIU7" s="15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4"/>
      <c r="LJH7" s="13"/>
      <c r="LJI7" s="15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4"/>
      <c r="LJW7" s="13"/>
      <c r="LJX7" s="15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4"/>
      <c r="LKK7" s="15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4"/>
      <c r="LKX7" s="13"/>
      <c r="LKY7" s="15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4"/>
      <c r="LLM7" s="13"/>
      <c r="LLN7" s="15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4"/>
      <c r="LMA7" s="15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4"/>
      <c r="LMN7" s="13"/>
      <c r="LMO7" s="15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4"/>
      <c r="LNC7" s="13"/>
      <c r="LND7" s="15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4"/>
      <c r="LNQ7" s="15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4"/>
      <c r="LOD7" s="13"/>
      <c r="LOE7" s="15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4"/>
      <c r="LOS7" s="13"/>
      <c r="LOT7" s="15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4"/>
      <c r="LPG7" s="15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4"/>
      <c r="LPT7" s="13"/>
      <c r="LPU7" s="15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4"/>
      <c r="LQI7" s="13"/>
      <c r="LQJ7" s="15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4"/>
      <c r="LQW7" s="15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4"/>
      <c r="LRJ7" s="13"/>
      <c r="LRK7" s="15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4"/>
      <c r="LRY7" s="13"/>
      <c r="LRZ7" s="15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4"/>
      <c r="LSM7" s="15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4"/>
      <c r="LSZ7" s="13"/>
      <c r="LTA7" s="15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4"/>
      <c r="LTO7" s="13"/>
      <c r="LTP7" s="15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4"/>
      <c r="LUC7" s="15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4"/>
      <c r="LUP7" s="13"/>
      <c r="LUQ7" s="15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4"/>
      <c r="LVE7" s="13"/>
      <c r="LVF7" s="15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4"/>
      <c r="LVS7" s="15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4"/>
      <c r="LWF7" s="13"/>
      <c r="LWG7" s="15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4"/>
      <c r="LWU7" s="13"/>
      <c r="LWV7" s="15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4"/>
      <c r="LXI7" s="15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4"/>
      <c r="LXV7" s="13"/>
      <c r="LXW7" s="15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4"/>
      <c r="LYK7" s="13"/>
      <c r="LYL7" s="15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4"/>
      <c r="LYY7" s="15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4"/>
      <c r="LZL7" s="13"/>
      <c r="LZM7" s="15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4"/>
      <c r="MAA7" s="13"/>
      <c r="MAB7" s="15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4"/>
      <c r="MAO7" s="15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4"/>
      <c r="MBB7" s="13"/>
      <c r="MBC7" s="15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4"/>
      <c r="MBQ7" s="13"/>
      <c r="MBR7" s="15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4"/>
      <c r="MCE7" s="15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4"/>
      <c r="MCR7" s="13"/>
      <c r="MCS7" s="15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4"/>
      <c r="MDG7" s="13"/>
      <c r="MDH7" s="15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4"/>
      <c r="MDU7" s="15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4"/>
      <c r="MEH7" s="13"/>
      <c r="MEI7" s="15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4"/>
      <c r="MEW7" s="13"/>
      <c r="MEX7" s="15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4"/>
      <c r="MFK7" s="15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4"/>
      <c r="MFX7" s="13"/>
      <c r="MFY7" s="15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4"/>
      <c r="MGM7" s="13"/>
      <c r="MGN7" s="15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4"/>
      <c r="MHA7" s="15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4"/>
      <c r="MHN7" s="13"/>
      <c r="MHO7" s="15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4"/>
      <c r="MIC7" s="13"/>
      <c r="MID7" s="15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4"/>
      <c r="MIQ7" s="15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4"/>
      <c r="MJD7" s="13"/>
      <c r="MJE7" s="15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4"/>
      <c r="MJS7" s="13"/>
      <c r="MJT7" s="15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4"/>
      <c r="MKG7" s="15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4"/>
      <c r="MKT7" s="13"/>
      <c r="MKU7" s="15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4"/>
      <c r="MLI7" s="13"/>
      <c r="MLJ7" s="15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4"/>
      <c r="MLW7" s="15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4"/>
      <c r="MMJ7" s="13"/>
      <c r="MMK7" s="15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4"/>
      <c r="MMY7" s="13"/>
      <c r="MMZ7" s="15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4"/>
      <c r="MNM7" s="15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4"/>
      <c r="MNZ7" s="13"/>
      <c r="MOA7" s="15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4"/>
      <c r="MOO7" s="13"/>
      <c r="MOP7" s="15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4"/>
      <c r="MPC7" s="15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4"/>
      <c r="MPP7" s="13"/>
      <c r="MPQ7" s="15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4"/>
      <c r="MQE7" s="13"/>
      <c r="MQF7" s="15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4"/>
      <c r="MQS7" s="15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4"/>
      <c r="MRF7" s="13"/>
      <c r="MRG7" s="15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4"/>
      <c r="MRU7" s="13"/>
      <c r="MRV7" s="15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4"/>
      <c r="MSI7" s="15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4"/>
      <c r="MSV7" s="13"/>
      <c r="MSW7" s="15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4"/>
      <c r="MTK7" s="13"/>
      <c r="MTL7" s="15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4"/>
      <c r="MTY7" s="15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4"/>
      <c r="MUL7" s="13"/>
      <c r="MUM7" s="15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4"/>
      <c r="MVA7" s="13"/>
      <c r="MVB7" s="15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4"/>
      <c r="MVO7" s="15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4"/>
      <c r="MWB7" s="13"/>
      <c r="MWC7" s="15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4"/>
      <c r="MWQ7" s="13"/>
      <c r="MWR7" s="15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4"/>
      <c r="MXE7" s="15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4"/>
      <c r="MXR7" s="13"/>
      <c r="MXS7" s="15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4"/>
      <c r="MYG7" s="13"/>
      <c r="MYH7" s="15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4"/>
      <c r="MYU7" s="15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4"/>
      <c r="MZH7" s="13"/>
      <c r="MZI7" s="15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4"/>
      <c r="MZW7" s="13"/>
      <c r="MZX7" s="15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4"/>
      <c r="NAK7" s="15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4"/>
      <c r="NAX7" s="13"/>
      <c r="NAY7" s="15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4"/>
      <c r="NBM7" s="13"/>
      <c r="NBN7" s="15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4"/>
      <c r="NCA7" s="15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4"/>
      <c r="NCN7" s="13"/>
      <c r="NCO7" s="15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4"/>
      <c r="NDC7" s="13"/>
      <c r="NDD7" s="15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4"/>
      <c r="NDQ7" s="15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4"/>
      <c r="NED7" s="13"/>
      <c r="NEE7" s="15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4"/>
      <c r="NES7" s="13"/>
      <c r="NET7" s="15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4"/>
      <c r="NFG7" s="15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4"/>
      <c r="NFT7" s="13"/>
      <c r="NFU7" s="15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4"/>
      <c r="NGI7" s="13"/>
      <c r="NGJ7" s="15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4"/>
      <c r="NGW7" s="15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4"/>
      <c r="NHJ7" s="13"/>
      <c r="NHK7" s="15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4"/>
      <c r="NHY7" s="13"/>
      <c r="NHZ7" s="15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4"/>
      <c r="NIM7" s="15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4"/>
      <c r="NIZ7" s="13"/>
      <c r="NJA7" s="15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4"/>
      <c r="NJO7" s="13"/>
      <c r="NJP7" s="15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4"/>
      <c r="NKC7" s="15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4"/>
      <c r="NKP7" s="13"/>
      <c r="NKQ7" s="15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4"/>
      <c r="NLE7" s="13"/>
      <c r="NLF7" s="15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4"/>
      <c r="NLS7" s="15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4"/>
      <c r="NMF7" s="13"/>
      <c r="NMG7" s="15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4"/>
      <c r="NMU7" s="13"/>
      <c r="NMV7" s="15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4"/>
      <c r="NNI7" s="15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4"/>
      <c r="NNV7" s="13"/>
      <c r="NNW7" s="15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4"/>
      <c r="NOK7" s="13"/>
      <c r="NOL7" s="15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4"/>
      <c r="NOY7" s="15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4"/>
      <c r="NPL7" s="13"/>
      <c r="NPM7" s="15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4"/>
      <c r="NQA7" s="13"/>
      <c r="NQB7" s="15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4"/>
      <c r="NQO7" s="15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4"/>
      <c r="NRB7" s="13"/>
      <c r="NRC7" s="15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4"/>
      <c r="NRQ7" s="13"/>
      <c r="NRR7" s="15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4"/>
      <c r="NSE7" s="15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4"/>
      <c r="NSR7" s="13"/>
      <c r="NSS7" s="15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4"/>
      <c r="NTG7" s="13"/>
      <c r="NTH7" s="15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4"/>
      <c r="NTU7" s="15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4"/>
      <c r="NUH7" s="13"/>
      <c r="NUI7" s="15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4"/>
      <c r="NUW7" s="13"/>
      <c r="NUX7" s="15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4"/>
      <c r="NVK7" s="15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4"/>
      <c r="NVX7" s="13"/>
      <c r="NVY7" s="15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4"/>
      <c r="NWM7" s="13"/>
      <c r="NWN7" s="15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4"/>
      <c r="NXA7" s="15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4"/>
      <c r="NXN7" s="13"/>
      <c r="NXO7" s="15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4"/>
      <c r="NYC7" s="13"/>
      <c r="NYD7" s="15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4"/>
      <c r="NYQ7" s="15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4"/>
      <c r="NZD7" s="13"/>
      <c r="NZE7" s="15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4"/>
      <c r="NZS7" s="13"/>
      <c r="NZT7" s="15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4"/>
      <c r="OAG7" s="15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4"/>
      <c r="OAT7" s="13"/>
      <c r="OAU7" s="15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4"/>
      <c r="OBI7" s="13"/>
      <c r="OBJ7" s="15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4"/>
      <c r="OBW7" s="15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4"/>
      <c r="OCJ7" s="13"/>
      <c r="OCK7" s="15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4"/>
      <c r="OCY7" s="13"/>
      <c r="OCZ7" s="15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4"/>
      <c r="ODM7" s="15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4"/>
      <c r="ODZ7" s="13"/>
      <c r="OEA7" s="15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4"/>
      <c r="OEO7" s="13"/>
      <c r="OEP7" s="15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4"/>
      <c r="OFC7" s="15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4"/>
      <c r="OFP7" s="13"/>
      <c r="OFQ7" s="15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4"/>
      <c r="OGE7" s="13"/>
      <c r="OGF7" s="15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4"/>
      <c r="OGS7" s="15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4"/>
      <c r="OHF7" s="13"/>
      <c r="OHG7" s="15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4"/>
      <c r="OHU7" s="13"/>
      <c r="OHV7" s="15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4"/>
      <c r="OII7" s="15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4"/>
      <c r="OIV7" s="13"/>
      <c r="OIW7" s="15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4"/>
      <c r="OJK7" s="13"/>
      <c r="OJL7" s="15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4"/>
      <c r="OJY7" s="15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4"/>
      <c r="OKL7" s="13"/>
      <c r="OKM7" s="15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4"/>
      <c r="OLA7" s="13"/>
      <c r="OLB7" s="15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4"/>
      <c r="OLO7" s="15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4"/>
      <c r="OMB7" s="13"/>
      <c r="OMC7" s="15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4"/>
      <c r="OMQ7" s="13"/>
      <c r="OMR7" s="15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4"/>
      <c r="ONE7" s="15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4"/>
      <c r="ONR7" s="13"/>
      <c r="ONS7" s="15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4"/>
      <c r="OOG7" s="13"/>
      <c r="OOH7" s="15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4"/>
      <c r="OOU7" s="15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4"/>
      <c r="OPH7" s="13"/>
      <c r="OPI7" s="15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4"/>
      <c r="OPW7" s="13"/>
      <c r="OPX7" s="15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4"/>
      <c r="OQK7" s="15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4"/>
      <c r="OQX7" s="13"/>
      <c r="OQY7" s="15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4"/>
      <c r="ORM7" s="13"/>
      <c r="ORN7" s="15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4"/>
      <c r="OSA7" s="15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4"/>
      <c r="OSN7" s="13"/>
      <c r="OSO7" s="15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4"/>
      <c r="OTC7" s="13"/>
      <c r="OTD7" s="15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4"/>
      <c r="OTQ7" s="15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4"/>
      <c r="OUD7" s="13"/>
      <c r="OUE7" s="15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4"/>
      <c r="OUS7" s="13"/>
      <c r="OUT7" s="15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4"/>
      <c r="OVG7" s="15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4"/>
      <c r="OVT7" s="13"/>
      <c r="OVU7" s="15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4"/>
      <c r="OWI7" s="13"/>
      <c r="OWJ7" s="15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4"/>
      <c r="OWW7" s="15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4"/>
      <c r="OXJ7" s="13"/>
      <c r="OXK7" s="15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4"/>
      <c r="OXY7" s="13"/>
      <c r="OXZ7" s="15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4"/>
      <c r="OYM7" s="15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4"/>
      <c r="OYZ7" s="13"/>
      <c r="OZA7" s="15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4"/>
      <c r="OZO7" s="13"/>
      <c r="OZP7" s="15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4"/>
      <c r="PAC7" s="15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4"/>
      <c r="PAP7" s="13"/>
      <c r="PAQ7" s="15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4"/>
      <c r="PBE7" s="13"/>
      <c r="PBF7" s="15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4"/>
      <c r="PBS7" s="15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4"/>
      <c r="PCF7" s="13"/>
      <c r="PCG7" s="15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4"/>
      <c r="PCU7" s="13"/>
      <c r="PCV7" s="15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4"/>
      <c r="PDI7" s="15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4"/>
      <c r="PDV7" s="13"/>
      <c r="PDW7" s="15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4"/>
      <c r="PEK7" s="13"/>
      <c r="PEL7" s="15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4"/>
      <c r="PEY7" s="15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4"/>
      <c r="PFL7" s="13"/>
      <c r="PFM7" s="15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4"/>
      <c r="PGA7" s="13"/>
      <c r="PGB7" s="15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4"/>
      <c r="PGO7" s="15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4"/>
      <c r="PHB7" s="13"/>
      <c r="PHC7" s="15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4"/>
      <c r="PHQ7" s="13"/>
      <c r="PHR7" s="15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4"/>
      <c r="PIE7" s="15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4"/>
      <c r="PIR7" s="13"/>
      <c r="PIS7" s="15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4"/>
      <c r="PJG7" s="13"/>
      <c r="PJH7" s="15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4"/>
      <c r="PJU7" s="15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4"/>
      <c r="PKH7" s="13"/>
      <c r="PKI7" s="15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4"/>
      <c r="PKW7" s="13"/>
      <c r="PKX7" s="15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4"/>
      <c r="PLK7" s="15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4"/>
      <c r="PLX7" s="13"/>
      <c r="PLY7" s="15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4"/>
      <c r="PMM7" s="13"/>
      <c r="PMN7" s="15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4"/>
      <c r="PNA7" s="15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4"/>
      <c r="PNN7" s="13"/>
      <c r="PNO7" s="15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4"/>
      <c r="POC7" s="13"/>
      <c r="POD7" s="15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4"/>
      <c r="POQ7" s="15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4"/>
      <c r="PPD7" s="13"/>
      <c r="PPE7" s="15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4"/>
      <c r="PPS7" s="13"/>
      <c r="PPT7" s="15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4"/>
      <c r="PQG7" s="15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4"/>
      <c r="PQT7" s="13"/>
      <c r="PQU7" s="15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4"/>
      <c r="PRI7" s="13"/>
      <c r="PRJ7" s="15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4"/>
      <c r="PRW7" s="15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4"/>
      <c r="PSJ7" s="13"/>
      <c r="PSK7" s="15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4"/>
      <c r="PSY7" s="13"/>
      <c r="PSZ7" s="15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4"/>
      <c r="PTM7" s="15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4"/>
      <c r="PTZ7" s="13"/>
      <c r="PUA7" s="15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4"/>
      <c r="PUO7" s="13"/>
      <c r="PUP7" s="15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4"/>
      <c r="PVC7" s="15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4"/>
      <c r="PVP7" s="13"/>
      <c r="PVQ7" s="15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4"/>
      <c r="PWE7" s="13"/>
      <c r="PWF7" s="15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4"/>
      <c r="PWS7" s="15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4"/>
      <c r="PXF7" s="13"/>
      <c r="PXG7" s="15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4"/>
      <c r="PXU7" s="13"/>
      <c r="PXV7" s="15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4"/>
      <c r="PYI7" s="15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4"/>
      <c r="PYV7" s="13"/>
      <c r="PYW7" s="15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4"/>
      <c r="PZK7" s="13"/>
      <c r="PZL7" s="15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4"/>
      <c r="PZY7" s="15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4"/>
      <c r="QAL7" s="13"/>
      <c r="QAM7" s="15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4"/>
      <c r="QBA7" s="13"/>
      <c r="QBB7" s="15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4"/>
      <c r="QBO7" s="15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4"/>
      <c r="QCB7" s="13"/>
      <c r="QCC7" s="15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4"/>
      <c r="QCQ7" s="13"/>
      <c r="QCR7" s="15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4"/>
      <c r="QDE7" s="15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4"/>
      <c r="QDR7" s="13"/>
      <c r="QDS7" s="15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4"/>
      <c r="QEG7" s="13"/>
      <c r="QEH7" s="15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4"/>
      <c r="QEU7" s="15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4"/>
      <c r="QFH7" s="13"/>
      <c r="QFI7" s="15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4"/>
      <c r="QFW7" s="13"/>
      <c r="QFX7" s="15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4"/>
      <c r="QGK7" s="15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4"/>
      <c r="QGX7" s="13"/>
      <c r="QGY7" s="15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4"/>
      <c r="QHM7" s="13"/>
      <c r="QHN7" s="15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4"/>
      <c r="QIA7" s="15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4"/>
      <c r="QIN7" s="13"/>
      <c r="QIO7" s="15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4"/>
      <c r="QJC7" s="13"/>
      <c r="QJD7" s="15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4"/>
      <c r="QJQ7" s="15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4"/>
      <c r="QKD7" s="13"/>
      <c r="QKE7" s="15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4"/>
      <c r="QKS7" s="13"/>
      <c r="QKT7" s="15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4"/>
      <c r="QLG7" s="15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4"/>
      <c r="QLT7" s="13"/>
      <c r="QLU7" s="15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4"/>
      <c r="QMI7" s="13"/>
      <c r="QMJ7" s="15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4"/>
      <c r="QMW7" s="15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4"/>
      <c r="QNJ7" s="13"/>
      <c r="QNK7" s="15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4"/>
      <c r="QNY7" s="13"/>
      <c r="QNZ7" s="15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4"/>
      <c r="QOM7" s="15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4"/>
      <c r="QOZ7" s="13"/>
      <c r="QPA7" s="15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4"/>
      <c r="QPO7" s="13"/>
      <c r="QPP7" s="15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4"/>
      <c r="QQC7" s="15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4"/>
      <c r="QQP7" s="13"/>
      <c r="QQQ7" s="15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4"/>
      <c r="QRE7" s="13"/>
      <c r="QRF7" s="15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4"/>
      <c r="QRS7" s="15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4"/>
      <c r="QSF7" s="13"/>
      <c r="QSG7" s="15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4"/>
      <c r="QSU7" s="13"/>
      <c r="QSV7" s="15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4"/>
      <c r="QTI7" s="15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4"/>
      <c r="QTV7" s="13"/>
      <c r="QTW7" s="15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4"/>
      <c r="QUK7" s="13"/>
      <c r="QUL7" s="15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4"/>
      <c r="QUY7" s="15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4"/>
      <c r="QVL7" s="13"/>
      <c r="QVM7" s="15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4"/>
      <c r="QWA7" s="13"/>
      <c r="QWB7" s="15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4"/>
      <c r="QWO7" s="15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4"/>
      <c r="QXB7" s="13"/>
      <c r="QXC7" s="15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4"/>
      <c r="QXQ7" s="13"/>
      <c r="QXR7" s="15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4"/>
      <c r="QYE7" s="15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4"/>
      <c r="QYR7" s="13"/>
      <c r="QYS7" s="15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4"/>
      <c r="QZG7" s="13"/>
      <c r="QZH7" s="15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4"/>
      <c r="QZU7" s="15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4"/>
      <c r="RAH7" s="13"/>
      <c r="RAI7" s="15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4"/>
      <c r="RAW7" s="13"/>
      <c r="RAX7" s="15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4"/>
      <c r="RBK7" s="15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4"/>
      <c r="RBX7" s="13"/>
      <c r="RBY7" s="15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4"/>
      <c r="RCM7" s="13"/>
      <c r="RCN7" s="15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4"/>
      <c r="RDA7" s="15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4"/>
      <c r="RDN7" s="13"/>
      <c r="RDO7" s="15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4"/>
      <c r="REC7" s="13"/>
      <c r="RED7" s="15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4"/>
      <c r="REQ7" s="15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4"/>
      <c r="RFD7" s="13"/>
      <c r="RFE7" s="15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4"/>
      <c r="RFS7" s="13"/>
      <c r="RFT7" s="15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4"/>
      <c r="RGG7" s="15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4"/>
      <c r="RGT7" s="13"/>
      <c r="RGU7" s="15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4"/>
      <c r="RHI7" s="13"/>
      <c r="RHJ7" s="15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4"/>
      <c r="RHW7" s="15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4"/>
      <c r="RIJ7" s="13"/>
      <c r="RIK7" s="15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4"/>
      <c r="RIY7" s="13"/>
      <c r="RIZ7" s="15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4"/>
      <c r="RJM7" s="15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4"/>
      <c r="RJZ7" s="13"/>
      <c r="RKA7" s="15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4"/>
      <c r="RKO7" s="13"/>
      <c r="RKP7" s="15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4"/>
      <c r="RLC7" s="15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4"/>
      <c r="RLP7" s="13"/>
      <c r="RLQ7" s="15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4"/>
      <c r="RME7" s="13"/>
      <c r="RMF7" s="15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4"/>
      <c r="RMS7" s="15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4"/>
      <c r="RNF7" s="13"/>
      <c r="RNG7" s="15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4"/>
      <c r="RNU7" s="13"/>
      <c r="RNV7" s="15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4"/>
      <c r="ROI7" s="15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4"/>
      <c r="ROV7" s="13"/>
      <c r="ROW7" s="15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4"/>
      <c r="RPK7" s="13"/>
      <c r="RPL7" s="15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4"/>
      <c r="RPY7" s="15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4"/>
      <c r="RQL7" s="13"/>
      <c r="RQM7" s="15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4"/>
      <c r="RRA7" s="13"/>
      <c r="RRB7" s="15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4"/>
      <c r="RRO7" s="15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4"/>
      <c r="RSB7" s="13"/>
      <c r="RSC7" s="15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4"/>
      <c r="RSQ7" s="13"/>
      <c r="RSR7" s="15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4"/>
      <c r="RTE7" s="15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4"/>
      <c r="RTR7" s="13"/>
      <c r="RTS7" s="15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4"/>
      <c r="RUG7" s="13"/>
      <c r="RUH7" s="15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4"/>
      <c r="RUU7" s="15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4"/>
      <c r="RVH7" s="13"/>
      <c r="RVI7" s="15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4"/>
      <c r="RVW7" s="13"/>
      <c r="RVX7" s="15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4"/>
      <c r="RWK7" s="15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4"/>
      <c r="RWX7" s="13"/>
      <c r="RWY7" s="15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4"/>
      <c r="RXM7" s="13"/>
      <c r="RXN7" s="15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4"/>
      <c r="RYA7" s="15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4"/>
      <c r="RYN7" s="13"/>
      <c r="RYO7" s="15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4"/>
      <c r="RZC7" s="13"/>
      <c r="RZD7" s="15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4"/>
      <c r="RZQ7" s="15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4"/>
      <c r="SAD7" s="13"/>
      <c r="SAE7" s="15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4"/>
      <c r="SAS7" s="13"/>
      <c r="SAT7" s="15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4"/>
      <c r="SBG7" s="15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4"/>
      <c r="SBT7" s="13"/>
      <c r="SBU7" s="15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4"/>
      <c r="SCI7" s="13"/>
      <c r="SCJ7" s="15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4"/>
      <c r="SCW7" s="15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4"/>
      <c r="SDJ7" s="13"/>
      <c r="SDK7" s="15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4"/>
      <c r="SDY7" s="13"/>
      <c r="SDZ7" s="15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4"/>
      <c r="SEM7" s="15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4"/>
      <c r="SEZ7" s="13"/>
      <c r="SFA7" s="15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4"/>
      <c r="SFO7" s="13"/>
      <c r="SFP7" s="15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4"/>
      <c r="SGC7" s="15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4"/>
      <c r="SGP7" s="13"/>
      <c r="SGQ7" s="15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4"/>
      <c r="SHE7" s="13"/>
      <c r="SHF7" s="15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4"/>
      <c r="SHS7" s="15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4"/>
      <c r="SIF7" s="13"/>
      <c r="SIG7" s="15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4"/>
      <c r="SIU7" s="13"/>
      <c r="SIV7" s="15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4"/>
      <c r="SJI7" s="15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4"/>
      <c r="SJV7" s="13"/>
      <c r="SJW7" s="15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4"/>
      <c r="SKK7" s="13"/>
      <c r="SKL7" s="15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4"/>
      <c r="SKY7" s="15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4"/>
      <c r="SLL7" s="13"/>
      <c r="SLM7" s="15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4"/>
      <c r="SMA7" s="13"/>
      <c r="SMB7" s="15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4"/>
      <c r="SMO7" s="15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4"/>
      <c r="SNB7" s="13"/>
      <c r="SNC7" s="15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4"/>
      <c r="SNQ7" s="13"/>
      <c r="SNR7" s="15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4"/>
      <c r="SOE7" s="15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4"/>
      <c r="SOR7" s="13"/>
      <c r="SOS7" s="15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4"/>
      <c r="SPG7" s="13"/>
      <c r="SPH7" s="15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4"/>
      <c r="SPU7" s="15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4"/>
      <c r="SQH7" s="13"/>
      <c r="SQI7" s="15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4"/>
      <c r="SQW7" s="13"/>
      <c r="SQX7" s="15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4"/>
      <c r="SRK7" s="15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4"/>
      <c r="SRX7" s="13"/>
      <c r="SRY7" s="15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4"/>
      <c r="SSM7" s="13"/>
      <c r="SSN7" s="15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4"/>
      <c r="STA7" s="15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4"/>
      <c r="STN7" s="13"/>
      <c r="STO7" s="15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4"/>
      <c r="SUC7" s="13"/>
      <c r="SUD7" s="15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4"/>
      <c r="SUQ7" s="15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4"/>
      <c r="SVD7" s="13"/>
      <c r="SVE7" s="15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4"/>
      <c r="SVS7" s="13"/>
      <c r="SVT7" s="15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4"/>
      <c r="SWG7" s="15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4"/>
      <c r="SWT7" s="13"/>
      <c r="SWU7" s="15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4"/>
      <c r="SXI7" s="13"/>
      <c r="SXJ7" s="15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4"/>
      <c r="SXW7" s="15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4"/>
      <c r="SYJ7" s="13"/>
      <c r="SYK7" s="15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4"/>
      <c r="SYY7" s="13"/>
      <c r="SYZ7" s="15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4"/>
      <c r="SZM7" s="15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4"/>
      <c r="SZZ7" s="13"/>
      <c r="TAA7" s="15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4"/>
      <c r="TAO7" s="13"/>
      <c r="TAP7" s="15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4"/>
      <c r="TBC7" s="15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4"/>
      <c r="TBP7" s="13"/>
      <c r="TBQ7" s="15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4"/>
      <c r="TCE7" s="13"/>
      <c r="TCF7" s="15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4"/>
      <c r="TCS7" s="15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4"/>
      <c r="TDF7" s="13"/>
      <c r="TDG7" s="15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4"/>
      <c r="TDU7" s="13"/>
      <c r="TDV7" s="15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4"/>
      <c r="TEI7" s="15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4"/>
      <c r="TEV7" s="13"/>
      <c r="TEW7" s="15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4"/>
      <c r="TFK7" s="13"/>
      <c r="TFL7" s="15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4"/>
      <c r="TFY7" s="15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4"/>
      <c r="TGL7" s="13"/>
      <c r="TGM7" s="15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4"/>
      <c r="THA7" s="13"/>
      <c r="THB7" s="15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4"/>
      <c r="THO7" s="15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4"/>
      <c r="TIB7" s="13"/>
      <c r="TIC7" s="15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4"/>
      <c r="TIQ7" s="13"/>
      <c r="TIR7" s="15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4"/>
      <c r="TJE7" s="15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4"/>
      <c r="TJR7" s="13"/>
      <c r="TJS7" s="15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4"/>
      <c r="TKG7" s="13"/>
      <c r="TKH7" s="15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4"/>
      <c r="TKU7" s="15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4"/>
      <c r="TLH7" s="13"/>
      <c r="TLI7" s="15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4"/>
      <c r="TLW7" s="13"/>
      <c r="TLX7" s="15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4"/>
      <c r="TMK7" s="15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4"/>
      <c r="TMX7" s="13"/>
      <c r="TMY7" s="15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4"/>
      <c r="TNM7" s="13"/>
      <c r="TNN7" s="15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4"/>
      <c r="TOA7" s="15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4"/>
      <c r="TON7" s="13"/>
      <c r="TOO7" s="15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4"/>
      <c r="TPC7" s="13"/>
      <c r="TPD7" s="15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4"/>
      <c r="TPQ7" s="15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4"/>
      <c r="TQD7" s="13"/>
      <c r="TQE7" s="15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4"/>
      <c r="TQS7" s="13"/>
      <c r="TQT7" s="15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4"/>
      <c r="TRG7" s="15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4"/>
      <c r="TRT7" s="13"/>
      <c r="TRU7" s="15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4"/>
      <c r="TSI7" s="13"/>
      <c r="TSJ7" s="15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4"/>
      <c r="TSW7" s="15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4"/>
      <c r="TTJ7" s="13"/>
      <c r="TTK7" s="15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4"/>
      <c r="TTY7" s="13"/>
      <c r="TTZ7" s="15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4"/>
      <c r="TUM7" s="15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4"/>
      <c r="TUZ7" s="13"/>
      <c r="TVA7" s="15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4"/>
      <c r="TVO7" s="13"/>
      <c r="TVP7" s="15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4"/>
      <c r="TWC7" s="15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4"/>
      <c r="TWP7" s="13"/>
      <c r="TWQ7" s="15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4"/>
      <c r="TXE7" s="13"/>
      <c r="TXF7" s="15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4"/>
      <c r="TXS7" s="15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4"/>
      <c r="TYF7" s="13"/>
      <c r="TYG7" s="15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4"/>
      <c r="TYU7" s="13"/>
      <c r="TYV7" s="15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4"/>
      <c r="TZI7" s="15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4"/>
      <c r="TZV7" s="13"/>
      <c r="TZW7" s="15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4"/>
      <c r="UAK7" s="13"/>
      <c r="UAL7" s="15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4"/>
      <c r="UAY7" s="15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4"/>
      <c r="UBL7" s="13"/>
      <c r="UBM7" s="15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4"/>
      <c r="UCA7" s="13"/>
      <c r="UCB7" s="15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4"/>
      <c r="UCO7" s="15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4"/>
      <c r="UDB7" s="13"/>
      <c r="UDC7" s="15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4"/>
      <c r="UDQ7" s="13"/>
      <c r="UDR7" s="15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4"/>
      <c r="UEE7" s="15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4"/>
      <c r="UER7" s="13"/>
      <c r="UES7" s="15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4"/>
      <c r="UFG7" s="13"/>
      <c r="UFH7" s="15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4"/>
      <c r="UFU7" s="15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4"/>
      <c r="UGH7" s="13"/>
      <c r="UGI7" s="15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4"/>
      <c r="UGW7" s="13"/>
      <c r="UGX7" s="15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4"/>
      <c r="UHK7" s="15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4"/>
      <c r="UHX7" s="13"/>
      <c r="UHY7" s="15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4"/>
      <c r="UIM7" s="13"/>
      <c r="UIN7" s="15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4"/>
      <c r="UJA7" s="15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4"/>
      <c r="UJN7" s="13"/>
      <c r="UJO7" s="15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4"/>
      <c r="UKC7" s="13"/>
      <c r="UKD7" s="15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4"/>
      <c r="UKQ7" s="15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4"/>
      <c r="ULD7" s="13"/>
      <c r="ULE7" s="15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4"/>
      <c r="ULS7" s="13"/>
      <c r="ULT7" s="15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4"/>
      <c r="UMG7" s="15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4"/>
      <c r="UMT7" s="13"/>
      <c r="UMU7" s="15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4"/>
      <c r="UNI7" s="13"/>
      <c r="UNJ7" s="15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4"/>
      <c r="UNW7" s="15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4"/>
      <c r="UOJ7" s="13"/>
      <c r="UOK7" s="15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4"/>
      <c r="UOY7" s="13"/>
      <c r="UOZ7" s="15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4"/>
      <c r="UPM7" s="15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4"/>
      <c r="UPZ7" s="13"/>
      <c r="UQA7" s="15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4"/>
      <c r="UQO7" s="13"/>
      <c r="UQP7" s="15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4"/>
      <c r="URC7" s="15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4"/>
      <c r="URP7" s="13"/>
      <c r="URQ7" s="15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4"/>
      <c r="USE7" s="13"/>
      <c r="USF7" s="15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4"/>
      <c r="USS7" s="15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4"/>
      <c r="UTF7" s="13"/>
      <c r="UTG7" s="15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4"/>
      <c r="UTU7" s="13"/>
      <c r="UTV7" s="15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4"/>
      <c r="UUI7" s="15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4"/>
      <c r="UUV7" s="13"/>
      <c r="UUW7" s="15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4"/>
      <c r="UVK7" s="13"/>
      <c r="UVL7" s="15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4"/>
      <c r="UVY7" s="15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4"/>
      <c r="UWL7" s="13"/>
      <c r="UWM7" s="15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4"/>
      <c r="UXA7" s="13"/>
      <c r="UXB7" s="15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4"/>
      <c r="UXO7" s="15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4"/>
      <c r="UYB7" s="13"/>
      <c r="UYC7" s="15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4"/>
      <c r="UYQ7" s="13"/>
      <c r="UYR7" s="15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4"/>
      <c r="UZE7" s="15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4"/>
      <c r="UZR7" s="13"/>
      <c r="UZS7" s="15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4"/>
      <c r="VAG7" s="13"/>
      <c r="VAH7" s="15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4"/>
      <c r="VAU7" s="15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4"/>
      <c r="VBH7" s="13"/>
      <c r="VBI7" s="15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4"/>
      <c r="VBW7" s="13"/>
      <c r="VBX7" s="15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4"/>
      <c r="VCK7" s="15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4"/>
      <c r="VCX7" s="13"/>
      <c r="VCY7" s="15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4"/>
      <c r="VDM7" s="13"/>
      <c r="VDN7" s="15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4"/>
      <c r="VEA7" s="15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4"/>
      <c r="VEN7" s="13"/>
      <c r="VEO7" s="15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4"/>
      <c r="VFC7" s="13"/>
      <c r="VFD7" s="15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4"/>
      <c r="VFQ7" s="15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4"/>
      <c r="VGD7" s="13"/>
      <c r="VGE7" s="15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4"/>
      <c r="VGS7" s="13"/>
      <c r="VGT7" s="15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4"/>
      <c r="VHG7" s="15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4"/>
      <c r="VHT7" s="13"/>
      <c r="VHU7" s="15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4"/>
      <c r="VII7" s="13"/>
      <c r="VIJ7" s="15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4"/>
      <c r="VIW7" s="15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4"/>
      <c r="VJJ7" s="13"/>
      <c r="VJK7" s="15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4"/>
      <c r="VJY7" s="13"/>
      <c r="VJZ7" s="15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4"/>
      <c r="VKM7" s="15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4"/>
      <c r="VKZ7" s="13"/>
      <c r="VLA7" s="15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4"/>
      <c r="VLO7" s="13"/>
      <c r="VLP7" s="15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4"/>
      <c r="VMC7" s="15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4"/>
      <c r="VMP7" s="13"/>
      <c r="VMQ7" s="15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4"/>
      <c r="VNE7" s="13"/>
      <c r="VNF7" s="15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4"/>
      <c r="VNS7" s="15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4"/>
      <c r="VOF7" s="13"/>
      <c r="VOG7" s="15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4"/>
      <c r="VOU7" s="13"/>
      <c r="VOV7" s="15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4"/>
      <c r="VPI7" s="15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4"/>
      <c r="VPV7" s="13"/>
      <c r="VPW7" s="15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4"/>
      <c r="VQK7" s="13"/>
      <c r="VQL7" s="15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4"/>
      <c r="VQY7" s="15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4"/>
      <c r="VRL7" s="13"/>
      <c r="VRM7" s="15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4"/>
      <c r="VSA7" s="13"/>
      <c r="VSB7" s="15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4"/>
      <c r="VSO7" s="15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4"/>
      <c r="VTB7" s="13"/>
      <c r="VTC7" s="15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4"/>
      <c r="VTQ7" s="13"/>
      <c r="VTR7" s="15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4"/>
      <c r="VUE7" s="15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4"/>
      <c r="VUR7" s="13"/>
      <c r="VUS7" s="15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4"/>
      <c r="VVG7" s="13"/>
      <c r="VVH7" s="15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4"/>
      <c r="VVU7" s="15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4"/>
      <c r="VWH7" s="13"/>
      <c r="VWI7" s="15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4"/>
      <c r="VWW7" s="13"/>
      <c r="VWX7" s="15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4"/>
      <c r="VXK7" s="15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4"/>
      <c r="VXX7" s="13"/>
      <c r="VXY7" s="15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4"/>
      <c r="VYM7" s="13"/>
      <c r="VYN7" s="15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4"/>
      <c r="VZA7" s="15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4"/>
      <c r="VZN7" s="13"/>
      <c r="VZO7" s="15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4"/>
      <c r="WAC7" s="13"/>
      <c r="WAD7" s="15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4"/>
      <c r="WAQ7" s="15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4"/>
      <c r="WBD7" s="13"/>
      <c r="WBE7" s="15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4"/>
      <c r="WBS7" s="13"/>
      <c r="WBT7" s="15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4"/>
      <c r="WCG7" s="15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4"/>
      <c r="WCT7" s="13"/>
      <c r="WCU7" s="15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4"/>
      <c r="WDI7" s="13"/>
      <c r="WDJ7" s="15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4"/>
      <c r="WDW7" s="15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4"/>
      <c r="WEJ7" s="13"/>
      <c r="WEK7" s="15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4"/>
      <c r="WEY7" s="13"/>
      <c r="WEZ7" s="15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4"/>
      <c r="WFM7" s="15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4"/>
      <c r="WFZ7" s="13"/>
      <c r="WGA7" s="15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4"/>
      <c r="WGO7" s="13"/>
      <c r="WGP7" s="15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4"/>
      <c r="WHC7" s="15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4"/>
      <c r="WHP7" s="13"/>
      <c r="WHQ7" s="15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4"/>
      <c r="WIE7" s="13"/>
      <c r="WIF7" s="15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4"/>
      <c r="WIS7" s="15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4"/>
      <c r="WJF7" s="13"/>
      <c r="WJG7" s="15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4"/>
      <c r="WJU7" s="13"/>
      <c r="WJV7" s="15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4"/>
      <c r="WKI7" s="15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4"/>
      <c r="WKV7" s="13"/>
      <c r="WKW7" s="15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4"/>
      <c r="WLK7" s="13"/>
      <c r="WLL7" s="15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4"/>
      <c r="WLY7" s="15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4"/>
      <c r="WML7" s="13"/>
      <c r="WMM7" s="15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4"/>
      <c r="WNA7" s="13"/>
      <c r="WNB7" s="15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4"/>
      <c r="WNO7" s="15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4"/>
      <c r="WOB7" s="13"/>
      <c r="WOC7" s="15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4"/>
      <c r="WOQ7" s="13"/>
      <c r="WOR7" s="15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4"/>
      <c r="WPE7" s="15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4"/>
      <c r="WPR7" s="13"/>
      <c r="WPS7" s="15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4"/>
      <c r="WQG7" s="13"/>
      <c r="WQH7" s="15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4"/>
      <c r="WQU7" s="15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4"/>
      <c r="WRH7" s="13"/>
      <c r="WRI7" s="15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4"/>
      <c r="WRW7" s="13"/>
      <c r="WRX7" s="15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4"/>
      <c r="WSK7" s="15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4"/>
      <c r="WSX7" s="13"/>
      <c r="WSY7" s="15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4"/>
      <c r="WTM7" s="13"/>
      <c r="WTN7" s="15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4"/>
      <c r="WUA7" s="15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4"/>
      <c r="WUN7" s="13"/>
      <c r="WUO7" s="15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4"/>
      <c r="WVC7" s="13"/>
      <c r="WVD7" s="15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4"/>
      <c r="WVQ7" s="15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4"/>
      <c r="WWD7" s="13"/>
      <c r="WWE7" s="15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4"/>
      <c r="WWS7" s="13"/>
      <c r="WWT7" s="15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4"/>
      <c r="WXG7" s="15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4"/>
      <c r="WXT7" s="13"/>
      <c r="WXU7" s="15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4"/>
      <c r="WYI7" s="13"/>
      <c r="WYJ7" s="15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4"/>
      <c r="WYW7" s="15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4"/>
      <c r="WZJ7" s="13"/>
      <c r="WZK7" s="15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4"/>
      <c r="WZY7" s="13"/>
      <c r="WZZ7" s="15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4"/>
      <c r="XAM7" s="15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4"/>
      <c r="XAZ7" s="13"/>
      <c r="XBA7" s="15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4"/>
      <c r="XBO7" s="13"/>
      <c r="XBP7" s="15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4"/>
      <c r="XCC7" s="15"/>
      <c r="XCD7" s="16"/>
      <c r="XCE7" s="16"/>
      <c r="XCF7" s="16"/>
    </row>
    <row r="8" spans="1:16308" s="26" customFormat="1" ht="18.75" customHeight="1" x14ac:dyDescent="0.35">
      <c r="A8" s="10" t="s">
        <v>22</v>
      </c>
      <c r="B8" s="7">
        <f>MTF!D3</f>
        <v>677</v>
      </c>
      <c r="C8" s="7">
        <f>MTF!E3</f>
        <v>559</v>
      </c>
      <c r="D8" s="7">
        <f>MTF!F3</f>
        <v>450</v>
      </c>
      <c r="E8" s="7">
        <f>MTF!G3</f>
        <v>313</v>
      </c>
      <c r="F8" s="7">
        <f>MTF!H3</f>
        <v>168</v>
      </c>
      <c r="G8" s="7">
        <f>MTF!I3</f>
        <v>113</v>
      </c>
      <c r="H8" s="7">
        <f>MTF!J3</f>
        <v>0</v>
      </c>
      <c r="I8" s="7">
        <f>MTF!K3</f>
        <v>0</v>
      </c>
      <c r="J8" s="7">
        <f>MTF!L3</f>
        <v>0</v>
      </c>
      <c r="K8" s="7">
        <f>MTF!M3</f>
        <v>0</v>
      </c>
      <c r="L8" s="7">
        <f>MTF!N3</f>
        <v>0</v>
      </c>
      <c r="M8" s="7">
        <f>MTF!O3</f>
        <v>0</v>
      </c>
      <c r="N8" s="13"/>
      <c r="O8" s="10" t="s">
        <v>22</v>
      </c>
      <c r="P8" s="33">
        <f t="shared" si="4"/>
        <v>44</v>
      </c>
      <c r="Q8" s="33">
        <f>MTF!Q3</f>
        <v>27</v>
      </c>
      <c r="R8" s="33">
        <f>MTF!R3</f>
        <v>15</v>
      </c>
      <c r="S8" s="33">
        <f>MTF!S3</f>
        <v>0</v>
      </c>
      <c r="T8" s="33">
        <f>MTF!T3</f>
        <v>2</v>
      </c>
      <c r="U8" s="33">
        <f>MTF!U3</f>
        <v>0</v>
      </c>
      <c r="V8" s="33">
        <f>MTF!V3</f>
        <v>0</v>
      </c>
      <c r="W8" s="33">
        <f>MTF!W3</f>
        <v>0</v>
      </c>
      <c r="X8" s="33">
        <f>MTF!X3</f>
        <v>0</v>
      </c>
      <c r="Y8" s="33">
        <f>MTF!Y3</f>
        <v>0</v>
      </c>
      <c r="Z8" s="33">
        <f>MTF!Z3</f>
        <v>0</v>
      </c>
      <c r="AA8" s="33">
        <f>MTF!AA3</f>
        <v>0</v>
      </c>
      <c r="AB8" s="33">
        <f>MTF!AB3</f>
        <v>0</v>
      </c>
      <c r="AC8" s="13"/>
      <c r="AD8" s="10" t="s">
        <v>22</v>
      </c>
      <c r="AE8" s="7">
        <f>MTF!AD3</f>
        <v>5</v>
      </c>
      <c r="AF8" s="7">
        <f>MTF!AE3</f>
        <v>5</v>
      </c>
      <c r="AG8" s="7">
        <f>MTF!AF3</f>
        <v>5</v>
      </c>
      <c r="AH8" s="7">
        <f>MTF!AG3</f>
        <v>5</v>
      </c>
      <c r="AI8" s="7">
        <f>MTF!AH3</f>
        <v>4</v>
      </c>
      <c r="AJ8" s="7">
        <f>MTF!AI3</f>
        <v>4</v>
      </c>
      <c r="AK8" s="7">
        <f>MTF!AJ3</f>
        <v>0</v>
      </c>
      <c r="AL8" s="7">
        <f>MTF!AK3</f>
        <v>0</v>
      </c>
      <c r="AM8" s="7">
        <f>MTF!AL3</f>
        <v>0</v>
      </c>
      <c r="AN8" s="7">
        <f>MTF!AM3</f>
        <v>0</v>
      </c>
      <c r="AO8" s="7">
        <f>MTF!AN3</f>
        <v>0</v>
      </c>
      <c r="AP8" s="7">
        <f>MTF!AO3</f>
        <v>0</v>
      </c>
      <c r="AQ8" s="45"/>
      <c r="AR8" s="56">
        <f>MTF!AQ3</f>
        <v>3</v>
      </c>
      <c r="AS8" s="56">
        <f>MTF!AR3</f>
        <v>2</v>
      </c>
      <c r="AT8" s="56">
        <f>MTF!AS3</f>
        <v>2</v>
      </c>
      <c r="AU8" s="16"/>
      <c r="AV8" s="16"/>
      <c r="AW8" s="16"/>
      <c r="AX8" s="14"/>
      <c r="AY8" s="15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4"/>
      <c r="BL8" s="13"/>
      <c r="BM8" s="15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4"/>
      <c r="CA8" s="13"/>
      <c r="CB8" s="15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4"/>
      <c r="CO8" s="15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4"/>
      <c r="DB8" s="13"/>
      <c r="DC8" s="15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4"/>
      <c r="DQ8" s="13"/>
      <c r="DR8" s="15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4"/>
      <c r="EE8" s="15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4"/>
      <c r="ER8" s="13"/>
      <c r="ES8" s="15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4"/>
      <c r="FG8" s="13"/>
      <c r="FH8" s="15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4"/>
      <c r="FU8" s="15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4"/>
      <c r="GH8" s="13"/>
      <c r="GI8" s="15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4"/>
      <c r="GW8" s="13"/>
      <c r="GX8" s="15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4"/>
      <c r="HK8" s="15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4"/>
      <c r="HX8" s="13"/>
      <c r="HY8" s="15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4"/>
      <c r="IM8" s="13"/>
      <c r="IN8" s="15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4"/>
      <c r="JA8" s="15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4"/>
      <c r="JN8" s="13"/>
      <c r="JO8" s="15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4"/>
      <c r="KC8" s="13"/>
      <c r="KD8" s="15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4"/>
      <c r="KQ8" s="15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4"/>
      <c r="LD8" s="13"/>
      <c r="LE8" s="15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4"/>
      <c r="LS8" s="13"/>
      <c r="LT8" s="15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4"/>
      <c r="MG8" s="15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4"/>
      <c r="MT8" s="13"/>
      <c r="MU8" s="15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4"/>
      <c r="NI8" s="13"/>
      <c r="NJ8" s="15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4"/>
      <c r="NW8" s="15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4"/>
      <c r="OJ8" s="13"/>
      <c r="OK8" s="15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4"/>
      <c r="OY8" s="13"/>
      <c r="OZ8" s="15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4"/>
      <c r="PM8" s="15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4"/>
      <c r="PZ8" s="13"/>
      <c r="QA8" s="15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4"/>
      <c r="QO8" s="13"/>
      <c r="QP8" s="15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4"/>
      <c r="RC8" s="15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4"/>
      <c r="RP8" s="13"/>
      <c r="RQ8" s="15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4"/>
      <c r="SE8" s="13"/>
      <c r="SF8" s="15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4"/>
      <c r="SS8" s="15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4"/>
      <c r="TF8" s="13"/>
      <c r="TG8" s="15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4"/>
      <c r="TU8" s="13"/>
      <c r="TV8" s="15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4"/>
      <c r="UI8" s="15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4"/>
      <c r="UV8" s="13"/>
      <c r="UW8" s="15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4"/>
      <c r="VK8" s="13"/>
      <c r="VL8" s="15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4"/>
      <c r="VY8" s="15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4"/>
      <c r="WL8" s="13"/>
      <c r="WM8" s="15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4"/>
      <c r="XA8" s="13"/>
      <c r="XB8" s="15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4"/>
      <c r="XO8" s="15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4"/>
      <c r="YB8" s="13"/>
      <c r="YC8" s="15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4"/>
      <c r="YQ8" s="13"/>
      <c r="YR8" s="15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4"/>
      <c r="ZE8" s="15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4"/>
      <c r="ZR8" s="13"/>
      <c r="ZS8" s="15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4"/>
      <c r="AAG8" s="13"/>
      <c r="AAH8" s="15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4"/>
      <c r="AAU8" s="15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4"/>
      <c r="ABH8" s="13"/>
      <c r="ABI8" s="15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4"/>
      <c r="ABW8" s="13"/>
      <c r="ABX8" s="15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4"/>
      <c r="ACK8" s="15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4"/>
      <c r="ACX8" s="13"/>
      <c r="ACY8" s="15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4"/>
      <c r="ADM8" s="13"/>
      <c r="ADN8" s="15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4"/>
      <c r="AEA8" s="15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4"/>
      <c r="AEN8" s="13"/>
      <c r="AEO8" s="15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4"/>
      <c r="AFC8" s="13"/>
      <c r="AFD8" s="15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4"/>
      <c r="AFQ8" s="15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4"/>
      <c r="AGD8" s="13"/>
      <c r="AGE8" s="15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4"/>
      <c r="AGS8" s="13"/>
      <c r="AGT8" s="15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4"/>
      <c r="AHG8" s="15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4"/>
      <c r="AHT8" s="13"/>
      <c r="AHU8" s="15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4"/>
      <c r="AII8" s="13"/>
      <c r="AIJ8" s="15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4"/>
      <c r="AIW8" s="15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4"/>
      <c r="AJJ8" s="13"/>
      <c r="AJK8" s="15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4"/>
      <c r="AJY8" s="13"/>
      <c r="AJZ8" s="15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4"/>
      <c r="AKM8" s="15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4"/>
      <c r="AKZ8" s="13"/>
      <c r="ALA8" s="15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4"/>
      <c r="ALO8" s="13"/>
      <c r="ALP8" s="15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4"/>
      <c r="AMC8" s="15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4"/>
      <c r="AMP8" s="13"/>
      <c r="AMQ8" s="15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4"/>
      <c r="ANE8" s="13"/>
      <c r="ANF8" s="15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4"/>
      <c r="ANS8" s="15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4"/>
      <c r="AOF8" s="13"/>
      <c r="AOG8" s="15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4"/>
      <c r="AOU8" s="13"/>
      <c r="AOV8" s="15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4"/>
      <c r="API8" s="15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4"/>
      <c r="APV8" s="13"/>
      <c r="APW8" s="15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4"/>
      <c r="AQK8" s="13"/>
      <c r="AQL8" s="15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4"/>
      <c r="AQY8" s="15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4"/>
      <c r="ARL8" s="13"/>
      <c r="ARM8" s="15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4"/>
      <c r="ASA8" s="13"/>
      <c r="ASB8" s="15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4"/>
      <c r="ASO8" s="15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4"/>
      <c r="ATB8" s="13"/>
      <c r="ATC8" s="15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4"/>
      <c r="ATQ8" s="13"/>
      <c r="ATR8" s="15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4"/>
      <c r="AUE8" s="15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4"/>
      <c r="AUR8" s="13"/>
      <c r="AUS8" s="15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4"/>
      <c r="AVG8" s="13"/>
      <c r="AVH8" s="15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4"/>
      <c r="AVU8" s="15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4"/>
      <c r="AWH8" s="13"/>
      <c r="AWI8" s="15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4"/>
      <c r="AWW8" s="13"/>
      <c r="AWX8" s="15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4"/>
      <c r="AXK8" s="15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4"/>
      <c r="AXX8" s="13"/>
      <c r="AXY8" s="15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4"/>
      <c r="AYM8" s="13"/>
      <c r="AYN8" s="15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4"/>
      <c r="AZA8" s="15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4"/>
      <c r="AZN8" s="13"/>
      <c r="AZO8" s="15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4"/>
      <c r="BAC8" s="13"/>
      <c r="BAD8" s="15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4"/>
      <c r="BAQ8" s="15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4"/>
      <c r="BBD8" s="13"/>
      <c r="BBE8" s="15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4"/>
      <c r="BBS8" s="13"/>
      <c r="BBT8" s="15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4"/>
      <c r="BCG8" s="15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4"/>
      <c r="BCT8" s="13"/>
      <c r="BCU8" s="15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4"/>
      <c r="BDI8" s="13"/>
      <c r="BDJ8" s="15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4"/>
      <c r="BDW8" s="15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4"/>
      <c r="BEJ8" s="13"/>
      <c r="BEK8" s="15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4"/>
      <c r="BEY8" s="13"/>
      <c r="BEZ8" s="15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4"/>
      <c r="BFM8" s="15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4"/>
      <c r="BFZ8" s="13"/>
      <c r="BGA8" s="15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4"/>
      <c r="BGO8" s="13"/>
      <c r="BGP8" s="15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4"/>
      <c r="BHC8" s="15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4"/>
      <c r="BHP8" s="13"/>
      <c r="BHQ8" s="15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4"/>
      <c r="BIE8" s="13"/>
      <c r="BIF8" s="15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4"/>
      <c r="BIS8" s="15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4"/>
      <c r="BJF8" s="13"/>
      <c r="BJG8" s="15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4"/>
      <c r="BJU8" s="13"/>
      <c r="BJV8" s="15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4"/>
      <c r="BKI8" s="15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4"/>
      <c r="BKV8" s="13"/>
      <c r="BKW8" s="15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4"/>
      <c r="BLK8" s="13"/>
      <c r="BLL8" s="15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4"/>
      <c r="BLY8" s="15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4"/>
      <c r="BML8" s="13"/>
      <c r="BMM8" s="15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4"/>
      <c r="BNA8" s="13"/>
      <c r="BNB8" s="15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4"/>
      <c r="BNO8" s="15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4"/>
      <c r="BOB8" s="13"/>
      <c r="BOC8" s="15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4"/>
      <c r="BOQ8" s="13"/>
      <c r="BOR8" s="15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4"/>
      <c r="BPE8" s="15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4"/>
      <c r="BPR8" s="13"/>
      <c r="BPS8" s="15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4"/>
      <c r="BQG8" s="13"/>
      <c r="BQH8" s="15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4"/>
      <c r="BQU8" s="15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4"/>
      <c r="BRH8" s="13"/>
      <c r="BRI8" s="15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4"/>
      <c r="BRW8" s="13"/>
      <c r="BRX8" s="15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4"/>
      <c r="BSK8" s="15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4"/>
      <c r="BSX8" s="13"/>
      <c r="BSY8" s="15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4"/>
      <c r="BTM8" s="13"/>
      <c r="BTN8" s="15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4"/>
      <c r="BUA8" s="15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4"/>
      <c r="BUN8" s="13"/>
      <c r="BUO8" s="15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4"/>
      <c r="BVC8" s="13"/>
      <c r="BVD8" s="15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4"/>
      <c r="BVQ8" s="15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4"/>
      <c r="BWD8" s="13"/>
      <c r="BWE8" s="15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4"/>
      <c r="BWS8" s="13"/>
      <c r="BWT8" s="15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4"/>
      <c r="BXG8" s="15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4"/>
      <c r="BXT8" s="13"/>
      <c r="BXU8" s="15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4"/>
      <c r="BYI8" s="13"/>
      <c r="BYJ8" s="15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4"/>
      <c r="BYW8" s="15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4"/>
      <c r="BZJ8" s="13"/>
      <c r="BZK8" s="15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4"/>
      <c r="BZY8" s="13"/>
      <c r="BZZ8" s="15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4"/>
      <c r="CAM8" s="15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4"/>
      <c r="CAZ8" s="13"/>
      <c r="CBA8" s="15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4"/>
      <c r="CBO8" s="13"/>
      <c r="CBP8" s="15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4"/>
      <c r="CCC8" s="15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4"/>
      <c r="CCP8" s="13"/>
      <c r="CCQ8" s="15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4"/>
      <c r="CDE8" s="13"/>
      <c r="CDF8" s="15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4"/>
      <c r="CDS8" s="15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4"/>
      <c r="CEF8" s="13"/>
      <c r="CEG8" s="15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4"/>
      <c r="CEU8" s="13"/>
      <c r="CEV8" s="15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4"/>
      <c r="CFI8" s="15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4"/>
      <c r="CFV8" s="13"/>
      <c r="CFW8" s="15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4"/>
      <c r="CGK8" s="13"/>
      <c r="CGL8" s="15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4"/>
      <c r="CGY8" s="15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4"/>
      <c r="CHL8" s="13"/>
      <c r="CHM8" s="15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4"/>
      <c r="CIA8" s="13"/>
      <c r="CIB8" s="15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4"/>
      <c r="CIO8" s="15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4"/>
      <c r="CJB8" s="13"/>
      <c r="CJC8" s="15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4"/>
      <c r="CJQ8" s="13"/>
      <c r="CJR8" s="15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4"/>
      <c r="CKE8" s="15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4"/>
      <c r="CKR8" s="13"/>
      <c r="CKS8" s="15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4"/>
      <c r="CLG8" s="13"/>
      <c r="CLH8" s="15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4"/>
      <c r="CLU8" s="15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4"/>
      <c r="CMH8" s="13"/>
      <c r="CMI8" s="15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4"/>
      <c r="CMW8" s="13"/>
      <c r="CMX8" s="15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4"/>
      <c r="CNK8" s="15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4"/>
      <c r="CNX8" s="13"/>
      <c r="CNY8" s="15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4"/>
      <c r="COM8" s="13"/>
      <c r="CON8" s="15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4"/>
      <c r="CPA8" s="15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4"/>
      <c r="CPN8" s="13"/>
      <c r="CPO8" s="15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4"/>
      <c r="CQC8" s="13"/>
      <c r="CQD8" s="15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4"/>
      <c r="CQQ8" s="15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4"/>
      <c r="CRD8" s="13"/>
      <c r="CRE8" s="15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4"/>
      <c r="CRS8" s="13"/>
      <c r="CRT8" s="15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4"/>
      <c r="CSG8" s="15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4"/>
      <c r="CST8" s="13"/>
      <c r="CSU8" s="15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4"/>
      <c r="CTI8" s="13"/>
      <c r="CTJ8" s="15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4"/>
      <c r="CTW8" s="15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4"/>
      <c r="CUJ8" s="13"/>
      <c r="CUK8" s="15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4"/>
      <c r="CUY8" s="13"/>
      <c r="CUZ8" s="15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4"/>
      <c r="CVM8" s="15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4"/>
      <c r="CVZ8" s="13"/>
      <c r="CWA8" s="15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4"/>
      <c r="CWO8" s="13"/>
      <c r="CWP8" s="15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4"/>
      <c r="CXC8" s="15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4"/>
      <c r="CXP8" s="13"/>
      <c r="CXQ8" s="15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4"/>
      <c r="CYE8" s="13"/>
      <c r="CYF8" s="15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4"/>
      <c r="CYS8" s="15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4"/>
      <c r="CZF8" s="13"/>
      <c r="CZG8" s="15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4"/>
      <c r="CZU8" s="13"/>
      <c r="CZV8" s="15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4"/>
      <c r="DAI8" s="15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4"/>
      <c r="DAV8" s="13"/>
      <c r="DAW8" s="15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4"/>
      <c r="DBK8" s="13"/>
      <c r="DBL8" s="15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4"/>
      <c r="DBY8" s="15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4"/>
      <c r="DCL8" s="13"/>
      <c r="DCM8" s="15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4"/>
      <c r="DDA8" s="13"/>
      <c r="DDB8" s="15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4"/>
      <c r="DDO8" s="15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4"/>
      <c r="DEB8" s="13"/>
      <c r="DEC8" s="15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4"/>
      <c r="DEQ8" s="13"/>
      <c r="DER8" s="15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4"/>
      <c r="DFE8" s="15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4"/>
      <c r="DFR8" s="13"/>
      <c r="DFS8" s="15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4"/>
      <c r="DGG8" s="13"/>
      <c r="DGH8" s="15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4"/>
      <c r="DGU8" s="15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4"/>
      <c r="DHH8" s="13"/>
      <c r="DHI8" s="15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4"/>
      <c r="DHW8" s="13"/>
      <c r="DHX8" s="15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4"/>
      <c r="DIK8" s="15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4"/>
      <c r="DIX8" s="13"/>
      <c r="DIY8" s="15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4"/>
      <c r="DJM8" s="13"/>
      <c r="DJN8" s="15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4"/>
      <c r="DKA8" s="15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4"/>
      <c r="DKN8" s="13"/>
      <c r="DKO8" s="15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4"/>
      <c r="DLC8" s="13"/>
      <c r="DLD8" s="15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4"/>
      <c r="DLQ8" s="15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4"/>
      <c r="DMD8" s="13"/>
      <c r="DME8" s="15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4"/>
      <c r="DMS8" s="13"/>
      <c r="DMT8" s="15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4"/>
      <c r="DNG8" s="15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4"/>
      <c r="DNT8" s="13"/>
      <c r="DNU8" s="15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4"/>
      <c r="DOI8" s="13"/>
      <c r="DOJ8" s="15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4"/>
      <c r="DOW8" s="15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4"/>
      <c r="DPJ8" s="13"/>
      <c r="DPK8" s="15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4"/>
      <c r="DPY8" s="13"/>
      <c r="DPZ8" s="15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4"/>
      <c r="DQM8" s="15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4"/>
      <c r="DQZ8" s="13"/>
      <c r="DRA8" s="15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4"/>
      <c r="DRO8" s="13"/>
      <c r="DRP8" s="15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4"/>
      <c r="DSC8" s="15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4"/>
      <c r="DSP8" s="13"/>
      <c r="DSQ8" s="15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4"/>
      <c r="DTE8" s="13"/>
      <c r="DTF8" s="15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4"/>
      <c r="DTS8" s="15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4"/>
      <c r="DUF8" s="13"/>
      <c r="DUG8" s="15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4"/>
      <c r="DUU8" s="13"/>
      <c r="DUV8" s="15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4"/>
      <c r="DVI8" s="15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4"/>
      <c r="DVV8" s="13"/>
      <c r="DVW8" s="15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4"/>
      <c r="DWK8" s="13"/>
      <c r="DWL8" s="15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4"/>
      <c r="DWY8" s="15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4"/>
      <c r="DXL8" s="13"/>
      <c r="DXM8" s="15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4"/>
      <c r="DYA8" s="13"/>
      <c r="DYB8" s="15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4"/>
      <c r="DYO8" s="15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4"/>
      <c r="DZB8" s="13"/>
      <c r="DZC8" s="15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4"/>
      <c r="DZQ8" s="13"/>
      <c r="DZR8" s="15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4"/>
      <c r="EAE8" s="15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4"/>
      <c r="EAR8" s="13"/>
      <c r="EAS8" s="15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4"/>
      <c r="EBG8" s="13"/>
      <c r="EBH8" s="15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4"/>
      <c r="EBU8" s="15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4"/>
      <c r="ECH8" s="13"/>
      <c r="ECI8" s="15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4"/>
      <c r="ECW8" s="13"/>
      <c r="ECX8" s="15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4"/>
      <c r="EDK8" s="15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4"/>
      <c r="EDX8" s="13"/>
      <c r="EDY8" s="15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4"/>
      <c r="EEM8" s="13"/>
      <c r="EEN8" s="15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4"/>
      <c r="EFA8" s="15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4"/>
      <c r="EFN8" s="13"/>
      <c r="EFO8" s="15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4"/>
      <c r="EGC8" s="13"/>
      <c r="EGD8" s="15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4"/>
      <c r="EGQ8" s="15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4"/>
      <c r="EHD8" s="13"/>
      <c r="EHE8" s="15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4"/>
      <c r="EHS8" s="13"/>
      <c r="EHT8" s="15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4"/>
      <c r="EIG8" s="15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4"/>
      <c r="EIT8" s="13"/>
      <c r="EIU8" s="15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4"/>
      <c r="EJI8" s="13"/>
      <c r="EJJ8" s="15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4"/>
      <c r="EJW8" s="15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4"/>
      <c r="EKJ8" s="13"/>
      <c r="EKK8" s="15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4"/>
      <c r="EKY8" s="13"/>
      <c r="EKZ8" s="15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4"/>
      <c r="ELM8" s="15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4"/>
      <c r="ELZ8" s="13"/>
      <c r="EMA8" s="15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4"/>
      <c r="EMO8" s="13"/>
      <c r="EMP8" s="15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4"/>
      <c r="ENC8" s="15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4"/>
      <c r="ENP8" s="13"/>
      <c r="ENQ8" s="15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4"/>
      <c r="EOE8" s="13"/>
      <c r="EOF8" s="15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4"/>
      <c r="EOS8" s="15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4"/>
      <c r="EPF8" s="13"/>
      <c r="EPG8" s="15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4"/>
      <c r="EPU8" s="13"/>
      <c r="EPV8" s="15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4"/>
      <c r="EQI8" s="15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4"/>
      <c r="EQV8" s="13"/>
      <c r="EQW8" s="15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4"/>
      <c r="ERK8" s="13"/>
      <c r="ERL8" s="15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4"/>
      <c r="ERY8" s="15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4"/>
      <c r="ESL8" s="13"/>
      <c r="ESM8" s="15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4"/>
      <c r="ETA8" s="13"/>
      <c r="ETB8" s="15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4"/>
      <c r="ETO8" s="15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4"/>
      <c r="EUB8" s="13"/>
      <c r="EUC8" s="15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4"/>
      <c r="EUQ8" s="13"/>
      <c r="EUR8" s="15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4"/>
      <c r="EVE8" s="15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4"/>
      <c r="EVR8" s="13"/>
      <c r="EVS8" s="15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4"/>
      <c r="EWG8" s="13"/>
      <c r="EWH8" s="15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4"/>
      <c r="EWU8" s="15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4"/>
      <c r="EXH8" s="13"/>
      <c r="EXI8" s="15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4"/>
      <c r="EXW8" s="13"/>
      <c r="EXX8" s="15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4"/>
      <c r="EYK8" s="15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4"/>
      <c r="EYX8" s="13"/>
      <c r="EYY8" s="15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4"/>
      <c r="EZM8" s="13"/>
      <c r="EZN8" s="15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4"/>
      <c r="FAA8" s="15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4"/>
      <c r="FAN8" s="13"/>
      <c r="FAO8" s="15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4"/>
      <c r="FBC8" s="13"/>
      <c r="FBD8" s="15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4"/>
      <c r="FBQ8" s="15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4"/>
      <c r="FCD8" s="13"/>
      <c r="FCE8" s="15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4"/>
      <c r="FCS8" s="13"/>
      <c r="FCT8" s="15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4"/>
      <c r="FDG8" s="15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4"/>
      <c r="FDT8" s="13"/>
      <c r="FDU8" s="15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4"/>
      <c r="FEI8" s="13"/>
      <c r="FEJ8" s="15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4"/>
      <c r="FEW8" s="15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4"/>
      <c r="FFJ8" s="13"/>
      <c r="FFK8" s="15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4"/>
      <c r="FFY8" s="13"/>
      <c r="FFZ8" s="15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4"/>
      <c r="FGM8" s="15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4"/>
      <c r="FGZ8" s="13"/>
      <c r="FHA8" s="15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4"/>
      <c r="FHO8" s="13"/>
      <c r="FHP8" s="15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4"/>
      <c r="FIC8" s="15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4"/>
      <c r="FIP8" s="13"/>
      <c r="FIQ8" s="15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4"/>
      <c r="FJE8" s="13"/>
      <c r="FJF8" s="15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4"/>
      <c r="FJS8" s="15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4"/>
      <c r="FKF8" s="13"/>
      <c r="FKG8" s="15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4"/>
      <c r="FKU8" s="13"/>
      <c r="FKV8" s="15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4"/>
      <c r="FLI8" s="15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4"/>
      <c r="FLV8" s="13"/>
      <c r="FLW8" s="15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4"/>
      <c r="FMK8" s="13"/>
      <c r="FML8" s="15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4"/>
      <c r="FMY8" s="15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4"/>
      <c r="FNL8" s="13"/>
      <c r="FNM8" s="15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4"/>
      <c r="FOA8" s="13"/>
      <c r="FOB8" s="15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4"/>
      <c r="FOO8" s="15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4"/>
      <c r="FPB8" s="13"/>
      <c r="FPC8" s="15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4"/>
      <c r="FPQ8" s="13"/>
      <c r="FPR8" s="15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4"/>
      <c r="FQE8" s="15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4"/>
      <c r="FQR8" s="13"/>
      <c r="FQS8" s="15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4"/>
      <c r="FRG8" s="13"/>
      <c r="FRH8" s="15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4"/>
      <c r="FRU8" s="15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4"/>
      <c r="FSH8" s="13"/>
      <c r="FSI8" s="15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4"/>
      <c r="FSW8" s="13"/>
      <c r="FSX8" s="15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4"/>
      <c r="FTK8" s="15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4"/>
      <c r="FTX8" s="13"/>
      <c r="FTY8" s="15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4"/>
      <c r="FUM8" s="13"/>
      <c r="FUN8" s="15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4"/>
      <c r="FVA8" s="15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4"/>
      <c r="FVN8" s="13"/>
      <c r="FVO8" s="15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4"/>
      <c r="FWC8" s="13"/>
      <c r="FWD8" s="15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4"/>
      <c r="FWQ8" s="15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4"/>
      <c r="FXD8" s="13"/>
      <c r="FXE8" s="15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4"/>
      <c r="FXS8" s="13"/>
      <c r="FXT8" s="15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4"/>
      <c r="FYG8" s="15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4"/>
      <c r="FYT8" s="13"/>
      <c r="FYU8" s="15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4"/>
      <c r="FZI8" s="13"/>
      <c r="FZJ8" s="15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4"/>
      <c r="FZW8" s="15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4"/>
      <c r="GAJ8" s="13"/>
      <c r="GAK8" s="15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4"/>
      <c r="GAY8" s="13"/>
      <c r="GAZ8" s="15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4"/>
      <c r="GBM8" s="15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4"/>
      <c r="GBZ8" s="13"/>
      <c r="GCA8" s="15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4"/>
      <c r="GCO8" s="13"/>
      <c r="GCP8" s="15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4"/>
      <c r="GDC8" s="15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4"/>
      <c r="GDP8" s="13"/>
      <c r="GDQ8" s="15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4"/>
      <c r="GEE8" s="13"/>
      <c r="GEF8" s="15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4"/>
      <c r="GES8" s="15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4"/>
      <c r="GFF8" s="13"/>
      <c r="GFG8" s="15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4"/>
      <c r="GFU8" s="13"/>
      <c r="GFV8" s="15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4"/>
      <c r="GGI8" s="15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4"/>
      <c r="GGV8" s="13"/>
      <c r="GGW8" s="15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4"/>
      <c r="GHK8" s="13"/>
      <c r="GHL8" s="15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4"/>
      <c r="GHY8" s="15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4"/>
      <c r="GIL8" s="13"/>
      <c r="GIM8" s="15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4"/>
      <c r="GJA8" s="13"/>
      <c r="GJB8" s="15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4"/>
      <c r="GJO8" s="15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4"/>
      <c r="GKB8" s="13"/>
      <c r="GKC8" s="15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4"/>
      <c r="GKQ8" s="13"/>
      <c r="GKR8" s="15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4"/>
      <c r="GLE8" s="15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4"/>
      <c r="GLR8" s="13"/>
      <c r="GLS8" s="15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4"/>
      <c r="GMG8" s="13"/>
      <c r="GMH8" s="15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4"/>
      <c r="GMU8" s="15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4"/>
      <c r="GNH8" s="13"/>
      <c r="GNI8" s="15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4"/>
      <c r="GNW8" s="13"/>
      <c r="GNX8" s="15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4"/>
      <c r="GOK8" s="15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4"/>
      <c r="GOX8" s="13"/>
      <c r="GOY8" s="15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4"/>
      <c r="GPM8" s="13"/>
      <c r="GPN8" s="15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4"/>
      <c r="GQA8" s="15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4"/>
      <c r="GQN8" s="13"/>
      <c r="GQO8" s="15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4"/>
      <c r="GRC8" s="13"/>
      <c r="GRD8" s="15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4"/>
      <c r="GRQ8" s="15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4"/>
      <c r="GSD8" s="13"/>
      <c r="GSE8" s="15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4"/>
      <c r="GSS8" s="13"/>
      <c r="GST8" s="15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4"/>
      <c r="GTG8" s="15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4"/>
      <c r="GTT8" s="13"/>
      <c r="GTU8" s="15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4"/>
      <c r="GUI8" s="13"/>
      <c r="GUJ8" s="15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4"/>
      <c r="GUW8" s="15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4"/>
      <c r="GVJ8" s="13"/>
      <c r="GVK8" s="15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4"/>
      <c r="GVY8" s="13"/>
      <c r="GVZ8" s="15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4"/>
      <c r="GWM8" s="15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4"/>
      <c r="GWZ8" s="13"/>
      <c r="GXA8" s="15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4"/>
      <c r="GXO8" s="13"/>
      <c r="GXP8" s="15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4"/>
      <c r="GYC8" s="15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4"/>
      <c r="GYP8" s="13"/>
      <c r="GYQ8" s="15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4"/>
      <c r="GZE8" s="13"/>
      <c r="GZF8" s="15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4"/>
      <c r="GZS8" s="15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4"/>
      <c r="HAF8" s="13"/>
      <c r="HAG8" s="15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4"/>
      <c r="HAU8" s="13"/>
      <c r="HAV8" s="15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4"/>
      <c r="HBI8" s="15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4"/>
      <c r="HBV8" s="13"/>
      <c r="HBW8" s="15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4"/>
      <c r="HCK8" s="13"/>
      <c r="HCL8" s="15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4"/>
      <c r="HCY8" s="15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4"/>
      <c r="HDL8" s="13"/>
      <c r="HDM8" s="15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4"/>
      <c r="HEA8" s="13"/>
      <c r="HEB8" s="15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4"/>
      <c r="HEO8" s="15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4"/>
      <c r="HFB8" s="13"/>
      <c r="HFC8" s="15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4"/>
      <c r="HFQ8" s="13"/>
      <c r="HFR8" s="15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4"/>
      <c r="HGE8" s="15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4"/>
      <c r="HGR8" s="13"/>
      <c r="HGS8" s="15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4"/>
      <c r="HHG8" s="13"/>
      <c r="HHH8" s="15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4"/>
      <c r="HHU8" s="15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4"/>
      <c r="HIH8" s="13"/>
      <c r="HII8" s="15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4"/>
      <c r="HIW8" s="13"/>
      <c r="HIX8" s="15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4"/>
      <c r="HJK8" s="15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4"/>
      <c r="HJX8" s="13"/>
      <c r="HJY8" s="15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4"/>
      <c r="HKM8" s="13"/>
      <c r="HKN8" s="15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4"/>
      <c r="HLA8" s="15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4"/>
      <c r="HLN8" s="13"/>
      <c r="HLO8" s="15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4"/>
      <c r="HMC8" s="13"/>
      <c r="HMD8" s="15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4"/>
      <c r="HMQ8" s="15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4"/>
      <c r="HND8" s="13"/>
      <c r="HNE8" s="15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4"/>
      <c r="HNS8" s="13"/>
      <c r="HNT8" s="15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4"/>
      <c r="HOG8" s="15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4"/>
      <c r="HOT8" s="13"/>
      <c r="HOU8" s="15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4"/>
      <c r="HPI8" s="13"/>
      <c r="HPJ8" s="15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4"/>
      <c r="HPW8" s="15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4"/>
      <c r="HQJ8" s="13"/>
      <c r="HQK8" s="15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4"/>
      <c r="HQY8" s="13"/>
      <c r="HQZ8" s="15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4"/>
      <c r="HRM8" s="15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4"/>
      <c r="HRZ8" s="13"/>
      <c r="HSA8" s="15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4"/>
      <c r="HSO8" s="13"/>
      <c r="HSP8" s="15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4"/>
      <c r="HTC8" s="15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4"/>
      <c r="HTP8" s="13"/>
      <c r="HTQ8" s="15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4"/>
      <c r="HUE8" s="13"/>
      <c r="HUF8" s="15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4"/>
      <c r="HUS8" s="15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4"/>
      <c r="HVF8" s="13"/>
      <c r="HVG8" s="15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4"/>
      <c r="HVU8" s="13"/>
      <c r="HVV8" s="15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4"/>
      <c r="HWI8" s="15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4"/>
      <c r="HWV8" s="13"/>
      <c r="HWW8" s="15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4"/>
      <c r="HXK8" s="13"/>
      <c r="HXL8" s="15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4"/>
      <c r="HXY8" s="15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4"/>
      <c r="HYL8" s="13"/>
      <c r="HYM8" s="15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4"/>
      <c r="HZA8" s="13"/>
      <c r="HZB8" s="15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4"/>
      <c r="HZO8" s="15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4"/>
      <c r="IAB8" s="13"/>
      <c r="IAC8" s="15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4"/>
      <c r="IAQ8" s="13"/>
      <c r="IAR8" s="15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4"/>
      <c r="IBE8" s="15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4"/>
      <c r="IBR8" s="13"/>
      <c r="IBS8" s="15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4"/>
      <c r="ICG8" s="13"/>
      <c r="ICH8" s="15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4"/>
      <c r="ICU8" s="15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4"/>
      <c r="IDH8" s="13"/>
      <c r="IDI8" s="15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4"/>
      <c r="IDW8" s="13"/>
      <c r="IDX8" s="15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4"/>
      <c r="IEK8" s="15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4"/>
      <c r="IEX8" s="13"/>
      <c r="IEY8" s="15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4"/>
      <c r="IFM8" s="13"/>
      <c r="IFN8" s="15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4"/>
      <c r="IGA8" s="15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4"/>
      <c r="IGN8" s="13"/>
      <c r="IGO8" s="15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4"/>
      <c r="IHC8" s="13"/>
      <c r="IHD8" s="15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4"/>
      <c r="IHQ8" s="15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4"/>
      <c r="IID8" s="13"/>
      <c r="IIE8" s="15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4"/>
      <c r="IIS8" s="13"/>
      <c r="IIT8" s="15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4"/>
      <c r="IJG8" s="15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4"/>
      <c r="IJT8" s="13"/>
      <c r="IJU8" s="15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4"/>
      <c r="IKI8" s="13"/>
      <c r="IKJ8" s="15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4"/>
      <c r="IKW8" s="15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4"/>
      <c r="ILJ8" s="13"/>
      <c r="ILK8" s="15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4"/>
      <c r="ILY8" s="13"/>
      <c r="ILZ8" s="15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4"/>
      <c r="IMM8" s="15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4"/>
      <c r="IMZ8" s="13"/>
      <c r="INA8" s="15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4"/>
      <c r="INO8" s="13"/>
      <c r="INP8" s="15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4"/>
      <c r="IOC8" s="15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4"/>
      <c r="IOP8" s="13"/>
      <c r="IOQ8" s="15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4"/>
      <c r="IPE8" s="13"/>
      <c r="IPF8" s="15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4"/>
      <c r="IPS8" s="15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4"/>
      <c r="IQF8" s="13"/>
      <c r="IQG8" s="15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4"/>
      <c r="IQU8" s="13"/>
      <c r="IQV8" s="15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4"/>
      <c r="IRI8" s="15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4"/>
      <c r="IRV8" s="13"/>
      <c r="IRW8" s="15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4"/>
      <c r="ISK8" s="13"/>
      <c r="ISL8" s="15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4"/>
      <c r="ISY8" s="15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4"/>
      <c r="ITL8" s="13"/>
      <c r="ITM8" s="15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4"/>
      <c r="IUA8" s="13"/>
      <c r="IUB8" s="15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4"/>
      <c r="IUO8" s="15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4"/>
      <c r="IVB8" s="13"/>
      <c r="IVC8" s="15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4"/>
      <c r="IVQ8" s="13"/>
      <c r="IVR8" s="15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4"/>
      <c r="IWE8" s="15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4"/>
      <c r="IWR8" s="13"/>
      <c r="IWS8" s="15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4"/>
      <c r="IXG8" s="13"/>
      <c r="IXH8" s="15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4"/>
      <c r="IXU8" s="15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4"/>
      <c r="IYH8" s="13"/>
      <c r="IYI8" s="15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4"/>
      <c r="IYW8" s="13"/>
      <c r="IYX8" s="15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4"/>
      <c r="IZK8" s="15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4"/>
      <c r="IZX8" s="13"/>
      <c r="IZY8" s="15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4"/>
      <c r="JAM8" s="13"/>
      <c r="JAN8" s="15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4"/>
      <c r="JBA8" s="15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4"/>
      <c r="JBN8" s="13"/>
      <c r="JBO8" s="15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4"/>
      <c r="JCC8" s="13"/>
      <c r="JCD8" s="15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4"/>
      <c r="JCQ8" s="15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4"/>
      <c r="JDD8" s="13"/>
      <c r="JDE8" s="15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4"/>
      <c r="JDS8" s="13"/>
      <c r="JDT8" s="15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4"/>
      <c r="JEG8" s="15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4"/>
      <c r="JET8" s="13"/>
      <c r="JEU8" s="15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4"/>
      <c r="JFI8" s="13"/>
      <c r="JFJ8" s="15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4"/>
      <c r="JFW8" s="15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4"/>
      <c r="JGJ8" s="13"/>
      <c r="JGK8" s="15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4"/>
      <c r="JGY8" s="13"/>
      <c r="JGZ8" s="15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4"/>
      <c r="JHM8" s="15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4"/>
      <c r="JHZ8" s="13"/>
      <c r="JIA8" s="15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4"/>
      <c r="JIO8" s="13"/>
      <c r="JIP8" s="15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4"/>
      <c r="JJC8" s="15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4"/>
      <c r="JJP8" s="13"/>
      <c r="JJQ8" s="15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4"/>
      <c r="JKE8" s="13"/>
      <c r="JKF8" s="15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4"/>
      <c r="JKS8" s="15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4"/>
      <c r="JLF8" s="13"/>
      <c r="JLG8" s="15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4"/>
      <c r="JLU8" s="13"/>
      <c r="JLV8" s="15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4"/>
      <c r="JMI8" s="15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4"/>
      <c r="JMV8" s="13"/>
      <c r="JMW8" s="15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4"/>
      <c r="JNK8" s="13"/>
      <c r="JNL8" s="15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4"/>
      <c r="JNY8" s="15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4"/>
      <c r="JOL8" s="13"/>
      <c r="JOM8" s="15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4"/>
      <c r="JPA8" s="13"/>
      <c r="JPB8" s="15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4"/>
      <c r="JPO8" s="15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4"/>
      <c r="JQB8" s="13"/>
      <c r="JQC8" s="15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4"/>
      <c r="JQQ8" s="13"/>
      <c r="JQR8" s="15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4"/>
      <c r="JRE8" s="15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4"/>
      <c r="JRR8" s="13"/>
      <c r="JRS8" s="15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4"/>
      <c r="JSG8" s="13"/>
      <c r="JSH8" s="15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4"/>
      <c r="JSU8" s="15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4"/>
      <c r="JTH8" s="13"/>
      <c r="JTI8" s="15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4"/>
      <c r="JTW8" s="13"/>
      <c r="JTX8" s="15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4"/>
      <c r="JUK8" s="15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4"/>
      <c r="JUX8" s="13"/>
      <c r="JUY8" s="15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4"/>
      <c r="JVM8" s="13"/>
      <c r="JVN8" s="15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4"/>
      <c r="JWA8" s="15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4"/>
      <c r="JWN8" s="13"/>
      <c r="JWO8" s="15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4"/>
      <c r="JXC8" s="13"/>
      <c r="JXD8" s="15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4"/>
      <c r="JXQ8" s="15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4"/>
      <c r="JYD8" s="13"/>
      <c r="JYE8" s="15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4"/>
      <c r="JYS8" s="13"/>
      <c r="JYT8" s="15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4"/>
      <c r="JZG8" s="15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4"/>
      <c r="JZT8" s="13"/>
      <c r="JZU8" s="15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4"/>
      <c r="KAI8" s="13"/>
      <c r="KAJ8" s="15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4"/>
      <c r="KAW8" s="15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4"/>
      <c r="KBJ8" s="13"/>
      <c r="KBK8" s="15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4"/>
      <c r="KBY8" s="13"/>
      <c r="KBZ8" s="15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4"/>
      <c r="KCM8" s="15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4"/>
      <c r="KCZ8" s="13"/>
      <c r="KDA8" s="15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4"/>
      <c r="KDO8" s="13"/>
      <c r="KDP8" s="15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4"/>
      <c r="KEC8" s="15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4"/>
      <c r="KEP8" s="13"/>
      <c r="KEQ8" s="15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4"/>
      <c r="KFE8" s="13"/>
      <c r="KFF8" s="15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4"/>
      <c r="KFS8" s="15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4"/>
      <c r="KGF8" s="13"/>
      <c r="KGG8" s="15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4"/>
      <c r="KGU8" s="13"/>
      <c r="KGV8" s="15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4"/>
      <c r="KHI8" s="15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4"/>
      <c r="KHV8" s="13"/>
      <c r="KHW8" s="15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4"/>
      <c r="KIK8" s="13"/>
      <c r="KIL8" s="15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4"/>
      <c r="KIY8" s="15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4"/>
      <c r="KJL8" s="13"/>
      <c r="KJM8" s="15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4"/>
      <c r="KKA8" s="13"/>
      <c r="KKB8" s="15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4"/>
      <c r="KKO8" s="15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4"/>
      <c r="KLB8" s="13"/>
      <c r="KLC8" s="15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4"/>
      <c r="KLQ8" s="13"/>
      <c r="KLR8" s="15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4"/>
      <c r="KME8" s="15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4"/>
      <c r="KMR8" s="13"/>
      <c r="KMS8" s="15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4"/>
      <c r="KNG8" s="13"/>
      <c r="KNH8" s="15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4"/>
      <c r="KNU8" s="15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4"/>
      <c r="KOH8" s="13"/>
      <c r="KOI8" s="15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4"/>
      <c r="KOW8" s="13"/>
      <c r="KOX8" s="15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4"/>
      <c r="KPK8" s="15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4"/>
      <c r="KPX8" s="13"/>
      <c r="KPY8" s="15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4"/>
      <c r="KQM8" s="13"/>
      <c r="KQN8" s="15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4"/>
      <c r="KRA8" s="15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4"/>
      <c r="KRN8" s="13"/>
      <c r="KRO8" s="15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4"/>
      <c r="KSC8" s="13"/>
      <c r="KSD8" s="15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4"/>
      <c r="KSQ8" s="15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4"/>
      <c r="KTD8" s="13"/>
      <c r="KTE8" s="15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4"/>
      <c r="KTS8" s="13"/>
      <c r="KTT8" s="15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4"/>
      <c r="KUG8" s="15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4"/>
      <c r="KUT8" s="13"/>
      <c r="KUU8" s="15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4"/>
      <c r="KVI8" s="13"/>
      <c r="KVJ8" s="15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4"/>
      <c r="KVW8" s="15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4"/>
      <c r="KWJ8" s="13"/>
      <c r="KWK8" s="15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4"/>
      <c r="KWY8" s="13"/>
      <c r="KWZ8" s="15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4"/>
      <c r="KXM8" s="15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4"/>
      <c r="KXZ8" s="13"/>
      <c r="KYA8" s="15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4"/>
      <c r="KYO8" s="13"/>
      <c r="KYP8" s="15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4"/>
      <c r="KZC8" s="15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4"/>
      <c r="KZP8" s="13"/>
      <c r="KZQ8" s="15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4"/>
      <c r="LAE8" s="13"/>
      <c r="LAF8" s="15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4"/>
      <c r="LAS8" s="15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4"/>
      <c r="LBF8" s="13"/>
      <c r="LBG8" s="15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4"/>
      <c r="LBU8" s="13"/>
      <c r="LBV8" s="15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4"/>
      <c r="LCI8" s="15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4"/>
      <c r="LCV8" s="13"/>
      <c r="LCW8" s="15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4"/>
      <c r="LDK8" s="13"/>
      <c r="LDL8" s="15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4"/>
      <c r="LDY8" s="15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4"/>
      <c r="LEL8" s="13"/>
      <c r="LEM8" s="15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4"/>
      <c r="LFA8" s="13"/>
      <c r="LFB8" s="15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4"/>
      <c r="LFO8" s="15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4"/>
      <c r="LGB8" s="13"/>
      <c r="LGC8" s="15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4"/>
      <c r="LGQ8" s="13"/>
      <c r="LGR8" s="15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4"/>
      <c r="LHE8" s="15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4"/>
      <c r="LHR8" s="13"/>
      <c r="LHS8" s="15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4"/>
      <c r="LIG8" s="13"/>
      <c r="LIH8" s="15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4"/>
      <c r="LIU8" s="15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4"/>
      <c r="LJH8" s="13"/>
      <c r="LJI8" s="15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4"/>
      <c r="LJW8" s="13"/>
      <c r="LJX8" s="15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4"/>
      <c r="LKK8" s="15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4"/>
      <c r="LKX8" s="13"/>
      <c r="LKY8" s="15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4"/>
      <c r="LLM8" s="13"/>
      <c r="LLN8" s="15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4"/>
      <c r="LMA8" s="15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4"/>
      <c r="LMN8" s="13"/>
      <c r="LMO8" s="15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4"/>
      <c r="LNC8" s="13"/>
      <c r="LND8" s="15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4"/>
      <c r="LNQ8" s="15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4"/>
      <c r="LOD8" s="13"/>
      <c r="LOE8" s="15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4"/>
      <c r="LOS8" s="13"/>
      <c r="LOT8" s="15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4"/>
      <c r="LPG8" s="15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4"/>
      <c r="LPT8" s="13"/>
      <c r="LPU8" s="15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4"/>
      <c r="LQI8" s="13"/>
      <c r="LQJ8" s="15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4"/>
      <c r="LQW8" s="15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4"/>
      <c r="LRJ8" s="13"/>
      <c r="LRK8" s="15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4"/>
      <c r="LRY8" s="13"/>
      <c r="LRZ8" s="15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4"/>
      <c r="LSM8" s="15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4"/>
      <c r="LSZ8" s="13"/>
      <c r="LTA8" s="15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4"/>
      <c r="LTO8" s="13"/>
      <c r="LTP8" s="15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4"/>
      <c r="LUC8" s="15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4"/>
      <c r="LUP8" s="13"/>
      <c r="LUQ8" s="15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4"/>
      <c r="LVE8" s="13"/>
      <c r="LVF8" s="15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4"/>
      <c r="LVS8" s="15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4"/>
      <c r="LWF8" s="13"/>
      <c r="LWG8" s="15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4"/>
      <c r="LWU8" s="13"/>
      <c r="LWV8" s="15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4"/>
      <c r="LXI8" s="15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4"/>
      <c r="LXV8" s="13"/>
      <c r="LXW8" s="15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4"/>
      <c r="LYK8" s="13"/>
      <c r="LYL8" s="15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4"/>
      <c r="LYY8" s="15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4"/>
      <c r="LZL8" s="13"/>
      <c r="LZM8" s="15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4"/>
      <c r="MAA8" s="13"/>
      <c r="MAB8" s="15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4"/>
      <c r="MAO8" s="15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4"/>
      <c r="MBB8" s="13"/>
      <c r="MBC8" s="15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4"/>
      <c r="MBQ8" s="13"/>
      <c r="MBR8" s="15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4"/>
      <c r="MCE8" s="15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4"/>
      <c r="MCR8" s="13"/>
      <c r="MCS8" s="15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4"/>
      <c r="MDG8" s="13"/>
      <c r="MDH8" s="15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4"/>
      <c r="MDU8" s="15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4"/>
      <c r="MEH8" s="13"/>
      <c r="MEI8" s="15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4"/>
      <c r="MEW8" s="13"/>
      <c r="MEX8" s="15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4"/>
      <c r="MFK8" s="15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4"/>
      <c r="MFX8" s="13"/>
      <c r="MFY8" s="15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4"/>
      <c r="MGM8" s="13"/>
      <c r="MGN8" s="15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4"/>
      <c r="MHA8" s="15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4"/>
      <c r="MHN8" s="13"/>
      <c r="MHO8" s="15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4"/>
      <c r="MIC8" s="13"/>
      <c r="MID8" s="15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4"/>
      <c r="MIQ8" s="15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4"/>
      <c r="MJD8" s="13"/>
      <c r="MJE8" s="15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4"/>
      <c r="MJS8" s="13"/>
      <c r="MJT8" s="15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4"/>
      <c r="MKG8" s="15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4"/>
      <c r="MKT8" s="13"/>
      <c r="MKU8" s="15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4"/>
      <c r="MLI8" s="13"/>
      <c r="MLJ8" s="15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4"/>
      <c r="MLW8" s="15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4"/>
      <c r="MMJ8" s="13"/>
      <c r="MMK8" s="15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4"/>
      <c r="MMY8" s="13"/>
      <c r="MMZ8" s="15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4"/>
      <c r="MNM8" s="15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4"/>
      <c r="MNZ8" s="13"/>
      <c r="MOA8" s="15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4"/>
      <c r="MOO8" s="13"/>
      <c r="MOP8" s="15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4"/>
      <c r="MPC8" s="15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4"/>
      <c r="MPP8" s="13"/>
      <c r="MPQ8" s="15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4"/>
      <c r="MQE8" s="13"/>
      <c r="MQF8" s="15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4"/>
      <c r="MQS8" s="15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4"/>
      <c r="MRF8" s="13"/>
      <c r="MRG8" s="15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4"/>
      <c r="MRU8" s="13"/>
      <c r="MRV8" s="15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4"/>
      <c r="MSI8" s="15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4"/>
      <c r="MSV8" s="13"/>
      <c r="MSW8" s="15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4"/>
      <c r="MTK8" s="13"/>
      <c r="MTL8" s="15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4"/>
      <c r="MTY8" s="15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4"/>
      <c r="MUL8" s="13"/>
      <c r="MUM8" s="15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4"/>
      <c r="MVA8" s="13"/>
      <c r="MVB8" s="15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4"/>
      <c r="MVO8" s="15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4"/>
      <c r="MWB8" s="13"/>
      <c r="MWC8" s="15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4"/>
      <c r="MWQ8" s="13"/>
      <c r="MWR8" s="15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4"/>
      <c r="MXE8" s="15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4"/>
      <c r="MXR8" s="13"/>
      <c r="MXS8" s="15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4"/>
      <c r="MYG8" s="13"/>
      <c r="MYH8" s="15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4"/>
      <c r="MYU8" s="15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4"/>
      <c r="MZH8" s="13"/>
      <c r="MZI8" s="15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4"/>
      <c r="MZW8" s="13"/>
      <c r="MZX8" s="15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4"/>
      <c r="NAK8" s="15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4"/>
      <c r="NAX8" s="13"/>
      <c r="NAY8" s="15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4"/>
      <c r="NBM8" s="13"/>
      <c r="NBN8" s="15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4"/>
      <c r="NCA8" s="15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4"/>
      <c r="NCN8" s="13"/>
      <c r="NCO8" s="15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4"/>
      <c r="NDC8" s="13"/>
      <c r="NDD8" s="15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4"/>
      <c r="NDQ8" s="15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4"/>
      <c r="NED8" s="13"/>
      <c r="NEE8" s="15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4"/>
      <c r="NES8" s="13"/>
      <c r="NET8" s="15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4"/>
      <c r="NFG8" s="15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4"/>
      <c r="NFT8" s="13"/>
      <c r="NFU8" s="15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4"/>
      <c r="NGI8" s="13"/>
      <c r="NGJ8" s="15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4"/>
      <c r="NGW8" s="15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4"/>
      <c r="NHJ8" s="13"/>
      <c r="NHK8" s="15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4"/>
      <c r="NHY8" s="13"/>
      <c r="NHZ8" s="15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4"/>
      <c r="NIM8" s="15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4"/>
      <c r="NIZ8" s="13"/>
      <c r="NJA8" s="15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4"/>
      <c r="NJO8" s="13"/>
      <c r="NJP8" s="15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4"/>
      <c r="NKC8" s="15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4"/>
      <c r="NKP8" s="13"/>
      <c r="NKQ8" s="15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4"/>
      <c r="NLE8" s="13"/>
      <c r="NLF8" s="15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4"/>
      <c r="NLS8" s="15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4"/>
      <c r="NMF8" s="13"/>
      <c r="NMG8" s="15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4"/>
      <c r="NMU8" s="13"/>
      <c r="NMV8" s="15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4"/>
      <c r="NNI8" s="15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4"/>
      <c r="NNV8" s="13"/>
      <c r="NNW8" s="15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4"/>
      <c r="NOK8" s="13"/>
      <c r="NOL8" s="15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4"/>
      <c r="NOY8" s="15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4"/>
      <c r="NPL8" s="13"/>
      <c r="NPM8" s="15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4"/>
      <c r="NQA8" s="13"/>
      <c r="NQB8" s="15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4"/>
      <c r="NQO8" s="15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4"/>
      <c r="NRB8" s="13"/>
      <c r="NRC8" s="15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4"/>
      <c r="NRQ8" s="13"/>
      <c r="NRR8" s="15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4"/>
      <c r="NSE8" s="15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4"/>
      <c r="NSR8" s="13"/>
      <c r="NSS8" s="15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4"/>
      <c r="NTG8" s="13"/>
      <c r="NTH8" s="15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4"/>
      <c r="NTU8" s="15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4"/>
      <c r="NUH8" s="13"/>
      <c r="NUI8" s="15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4"/>
      <c r="NUW8" s="13"/>
      <c r="NUX8" s="15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4"/>
      <c r="NVK8" s="15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4"/>
      <c r="NVX8" s="13"/>
      <c r="NVY8" s="15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4"/>
      <c r="NWM8" s="13"/>
      <c r="NWN8" s="15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4"/>
      <c r="NXA8" s="15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4"/>
      <c r="NXN8" s="13"/>
      <c r="NXO8" s="15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4"/>
      <c r="NYC8" s="13"/>
      <c r="NYD8" s="15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4"/>
      <c r="NYQ8" s="15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4"/>
      <c r="NZD8" s="13"/>
      <c r="NZE8" s="15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4"/>
      <c r="NZS8" s="13"/>
      <c r="NZT8" s="15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4"/>
      <c r="OAG8" s="15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4"/>
      <c r="OAT8" s="13"/>
      <c r="OAU8" s="15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4"/>
      <c r="OBI8" s="13"/>
      <c r="OBJ8" s="15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4"/>
      <c r="OBW8" s="15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4"/>
      <c r="OCJ8" s="13"/>
      <c r="OCK8" s="15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4"/>
      <c r="OCY8" s="13"/>
      <c r="OCZ8" s="15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4"/>
      <c r="ODM8" s="15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4"/>
      <c r="ODZ8" s="13"/>
      <c r="OEA8" s="15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4"/>
      <c r="OEO8" s="13"/>
      <c r="OEP8" s="15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4"/>
      <c r="OFC8" s="15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4"/>
      <c r="OFP8" s="13"/>
      <c r="OFQ8" s="15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4"/>
      <c r="OGE8" s="13"/>
      <c r="OGF8" s="15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4"/>
      <c r="OGS8" s="15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4"/>
      <c r="OHF8" s="13"/>
      <c r="OHG8" s="15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4"/>
      <c r="OHU8" s="13"/>
      <c r="OHV8" s="15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4"/>
      <c r="OII8" s="15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4"/>
      <c r="OIV8" s="13"/>
      <c r="OIW8" s="15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4"/>
      <c r="OJK8" s="13"/>
      <c r="OJL8" s="15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4"/>
      <c r="OJY8" s="15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4"/>
      <c r="OKL8" s="13"/>
      <c r="OKM8" s="15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4"/>
      <c r="OLA8" s="13"/>
      <c r="OLB8" s="15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4"/>
      <c r="OLO8" s="15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4"/>
      <c r="OMB8" s="13"/>
      <c r="OMC8" s="15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4"/>
      <c r="OMQ8" s="13"/>
      <c r="OMR8" s="15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4"/>
      <c r="ONE8" s="15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4"/>
      <c r="ONR8" s="13"/>
      <c r="ONS8" s="15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4"/>
      <c r="OOG8" s="13"/>
      <c r="OOH8" s="15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4"/>
      <c r="OOU8" s="15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4"/>
      <c r="OPH8" s="13"/>
      <c r="OPI8" s="15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4"/>
      <c r="OPW8" s="13"/>
      <c r="OPX8" s="15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4"/>
      <c r="OQK8" s="15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4"/>
      <c r="OQX8" s="13"/>
      <c r="OQY8" s="15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4"/>
      <c r="ORM8" s="13"/>
      <c r="ORN8" s="15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4"/>
      <c r="OSA8" s="15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4"/>
      <c r="OSN8" s="13"/>
      <c r="OSO8" s="15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4"/>
      <c r="OTC8" s="13"/>
      <c r="OTD8" s="15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4"/>
      <c r="OTQ8" s="15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4"/>
      <c r="OUD8" s="13"/>
      <c r="OUE8" s="15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4"/>
      <c r="OUS8" s="13"/>
      <c r="OUT8" s="15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4"/>
      <c r="OVG8" s="15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4"/>
      <c r="OVT8" s="13"/>
      <c r="OVU8" s="15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4"/>
      <c r="OWI8" s="13"/>
      <c r="OWJ8" s="15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4"/>
      <c r="OWW8" s="15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4"/>
      <c r="OXJ8" s="13"/>
      <c r="OXK8" s="15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4"/>
      <c r="OXY8" s="13"/>
      <c r="OXZ8" s="15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4"/>
      <c r="OYM8" s="15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4"/>
      <c r="OYZ8" s="13"/>
      <c r="OZA8" s="15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4"/>
      <c r="OZO8" s="13"/>
      <c r="OZP8" s="15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4"/>
      <c r="PAC8" s="15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4"/>
      <c r="PAP8" s="13"/>
      <c r="PAQ8" s="15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4"/>
      <c r="PBE8" s="13"/>
      <c r="PBF8" s="15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4"/>
      <c r="PBS8" s="15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4"/>
      <c r="PCF8" s="13"/>
      <c r="PCG8" s="15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4"/>
      <c r="PCU8" s="13"/>
      <c r="PCV8" s="15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4"/>
      <c r="PDI8" s="15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4"/>
      <c r="PDV8" s="13"/>
      <c r="PDW8" s="15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4"/>
      <c r="PEK8" s="13"/>
      <c r="PEL8" s="15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4"/>
      <c r="PEY8" s="15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4"/>
      <c r="PFL8" s="13"/>
      <c r="PFM8" s="15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4"/>
      <c r="PGA8" s="13"/>
      <c r="PGB8" s="15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4"/>
      <c r="PGO8" s="15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4"/>
      <c r="PHB8" s="13"/>
      <c r="PHC8" s="15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4"/>
      <c r="PHQ8" s="13"/>
      <c r="PHR8" s="15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4"/>
      <c r="PIE8" s="15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4"/>
      <c r="PIR8" s="13"/>
      <c r="PIS8" s="15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4"/>
      <c r="PJG8" s="13"/>
      <c r="PJH8" s="15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4"/>
      <c r="PJU8" s="15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4"/>
      <c r="PKH8" s="13"/>
      <c r="PKI8" s="15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4"/>
      <c r="PKW8" s="13"/>
      <c r="PKX8" s="15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4"/>
      <c r="PLK8" s="15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4"/>
      <c r="PLX8" s="13"/>
      <c r="PLY8" s="15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4"/>
      <c r="PMM8" s="13"/>
      <c r="PMN8" s="15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4"/>
      <c r="PNA8" s="15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4"/>
      <c r="PNN8" s="13"/>
      <c r="PNO8" s="15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4"/>
      <c r="POC8" s="13"/>
      <c r="POD8" s="15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4"/>
      <c r="POQ8" s="15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4"/>
      <c r="PPD8" s="13"/>
      <c r="PPE8" s="15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4"/>
      <c r="PPS8" s="13"/>
      <c r="PPT8" s="15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4"/>
      <c r="PQG8" s="15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4"/>
      <c r="PQT8" s="13"/>
      <c r="PQU8" s="15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4"/>
      <c r="PRI8" s="13"/>
      <c r="PRJ8" s="15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4"/>
      <c r="PRW8" s="15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4"/>
      <c r="PSJ8" s="13"/>
      <c r="PSK8" s="15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4"/>
      <c r="PSY8" s="13"/>
      <c r="PSZ8" s="15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4"/>
      <c r="PTM8" s="15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4"/>
      <c r="PTZ8" s="13"/>
      <c r="PUA8" s="15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4"/>
      <c r="PUO8" s="13"/>
      <c r="PUP8" s="15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4"/>
      <c r="PVC8" s="15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4"/>
      <c r="PVP8" s="13"/>
      <c r="PVQ8" s="15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4"/>
      <c r="PWE8" s="13"/>
      <c r="PWF8" s="15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4"/>
      <c r="PWS8" s="15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4"/>
      <c r="PXF8" s="13"/>
      <c r="PXG8" s="15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4"/>
      <c r="PXU8" s="13"/>
      <c r="PXV8" s="15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4"/>
      <c r="PYI8" s="15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4"/>
      <c r="PYV8" s="13"/>
      <c r="PYW8" s="15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4"/>
      <c r="PZK8" s="13"/>
      <c r="PZL8" s="15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4"/>
      <c r="PZY8" s="15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4"/>
      <c r="QAL8" s="13"/>
      <c r="QAM8" s="15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4"/>
      <c r="QBA8" s="13"/>
      <c r="QBB8" s="15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4"/>
      <c r="QBO8" s="15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4"/>
      <c r="QCB8" s="13"/>
      <c r="QCC8" s="15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4"/>
      <c r="QCQ8" s="13"/>
      <c r="QCR8" s="15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4"/>
      <c r="QDE8" s="15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4"/>
      <c r="QDR8" s="13"/>
      <c r="QDS8" s="15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4"/>
      <c r="QEG8" s="13"/>
      <c r="QEH8" s="15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4"/>
      <c r="QEU8" s="15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4"/>
      <c r="QFH8" s="13"/>
      <c r="QFI8" s="15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4"/>
      <c r="QFW8" s="13"/>
      <c r="QFX8" s="15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4"/>
      <c r="QGK8" s="15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4"/>
      <c r="QGX8" s="13"/>
      <c r="QGY8" s="15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4"/>
      <c r="QHM8" s="13"/>
      <c r="QHN8" s="15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4"/>
      <c r="QIA8" s="15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4"/>
      <c r="QIN8" s="13"/>
      <c r="QIO8" s="15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4"/>
      <c r="QJC8" s="13"/>
      <c r="QJD8" s="15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4"/>
      <c r="QJQ8" s="15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4"/>
      <c r="QKD8" s="13"/>
      <c r="QKE8" s="15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4"/>
      <c r="QKS8" s="13"/>
      <c r="QKT8" s="15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4"/>
      <c r="QLG8" s="15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4"/>
      <c r="QLT8" s="13"/>
      <c r="QLU8" s="15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4"/>
      <c r="QMI8" s="13"/>
      <c r="QMJ8" s="15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4"/>
      <c r="QMW8" s="15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4"/>
      <c r="QNJ8" s="13"/>
      <c r="QNK8" s="15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4"/>
      <c r="QNY8" s="13"/>
      <c r="QNZ8" s="15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4"/>
      <c r="QOM8" s="15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4"/>
      <c r="QOZ8" s="13"/>
      <c r="QPA8" s="15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4"/>
      <c r="QPO8" s="13"/>
      <c r="QPP8" s="15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4"/>
      <c r="QQC8" s="15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4"/>
      <c r="QQP8" s="13"/>
      <c r="QQQ8" s="15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4"/>
      <c r="QRE8" s="13"/>
      <c r="QRF8" s="15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4"/>
      <c r="QRS8" s="15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4"/>
      <c r="QSF8" s="13"/>
      <c r="QSG8" s="15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4"/>
      <c r="QSU8" s="13"/>
      <c r="QSV8" s="15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4"/>
      <c r="QTI8" s="15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4"/>
      <c r="QTV8" s="13"/>
      <c r="QTW8" s="15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4"/>
      <c r="QUK8" s="13"/>
      <c r="QUL8" s="15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4"/>
      <c r="QUY8" s="15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4"/>
      <c r="QVL8" s="13"/>
      <c r="QVM8" s="15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4"/>
      <c r="QWA8" s="13"/>
      <c r="QWB8" s="15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4"/>
      <c r="QWO8" s="15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4"/>
      <c r="QXB8" s="13"/>
      <c r="QXC8" s="15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4"/>
      <c r="QXQ8" s="13"/>
      <c r="QXR8" s="15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4"/>
      <c r="QYE8" s="15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4"/>
      <c r="QYR8" s="13"/>
      <c r="QYS8" s="15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4"/>
      <c r="QZG8" s="13"/>
      <c r="QZH8" s="15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4"/>
      <c r="QZU8" s="15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4"/>
      <c r="RAH8" s="13"/>
      <c r="RAI8" s="15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4"/>
      <c r="RAW8" s="13"/>
      <c r="RAX8" s="15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4"/>
      <c r="RBK8" s="15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4"/>
      <c r="RBX8" s="13"/>
      <c r="RBY8" s="15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4"/>
      <c r="RCM8" s="13"/>
      <c r="RCN8" s="15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4"/>
      <c r="RDA8" s="15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4"/>
      <c r="RDN8" s="13"/>
      <c r="RDO8" s="15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4"/>
      <c r="REC8" s="13"/>
      <c r="RED8" s="15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4"/>
      <c r="REQ8" s="15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4"/>
      <c r="RFD8" s="13"/>
      <c r="RFE8" s="15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4"/>
      <c r="RFS8" s="13"/>
      <c r="RFT8" s="15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4"/>
      <c r="RGG8" s="15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4"/>
      <c r="RGT8" s="13"/>
      <c r="RGU8" s="15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4"/>
      <c r="RHI8" s="13"/>
      <c r="RHJ8" s="15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4"/>
      <c r="RHW8" s="15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4"/>
      <c r="RIJ8" s="13"/>
      <c r="RIK8" s="15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4"/>
      <c r="RIY8" s="13"/>
      <c r="RIZ8" s="15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4"/>
      <c r="RJM8" s="15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4"/>
      <c r="RJZ8" s="13"/>
      <c r="RKA8" s="15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4"/>
      <c r="RKO8" s="13"/>
      <c r="RKP8" s="15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4"/>
      <c r="RLC8" s="15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4"/>
      <c r="RLP8" s="13"/>
      <c r="RLQ8" s="15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4"/>
      <c r="RME8" s="13"/>
      <c r="RMF8" s="15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4"/>
      <c r="RMS8" s="15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4"/>
      <c r="RNF8" s="13"/>
      <c r="RNG8" s="15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4"/>
      <c r="RNU8" s="13"/>
      <c r="RNV8" s="15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4"/>
      <c r="ROI8" s="15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4"/>
      <c r="ROV8" s="13"/>
      <c r="ROW8" s="15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4"/>
      <c r="RPK8" s="13"/>
      <c r="RPL8" s="15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4"/>
      <c r="RPY8" s="15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4"/>
      <c r="RQL8" s="13"/>
      <c r="RQM8" s="15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4"/>
      <c r="RRA8" s="13"/>
      <c r="RRB8" s="15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4"/>
      <c r="RRO8" s="15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4"/>
      <c r="RSB8" s="13"/>
      <c r="RSC8" s="15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4"/>
      <c r="RSQ8" s="13"/>
      <c r="RSR8" s="15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4"/>
      <c r="RTE8" s="15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4"/>
      <c r="RTR8" s="13"/>
      <c r="RTS8" s="15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4"/>
      <c r="RUG8" s="13"/>
      <c r="RUH8" s="15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4"/>
      <c r="RUU8" s="15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4"/>
      <c r="RVH8" s="13"/>
      <c r="RVI8" s="15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4"/>
      <c r="RVW8" s="13"/>
      <c r="RVX8" s="15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4"/>
      <c r="RWK8" s="15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4"/>
      <c r="RWX8" s="13"/>
      <c r="RWY8" s="15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4"/>
      <c r="RXM8" s="13"/>
      <c r="RXN8" s="15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4"/>
      <c r="RYA8" s="15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4"/>
      <c r="RYN8" s="13"/>
      <c r="RYO8" s="15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4"/>
      <c r="RZC8" s="13"/>
      <c r="RZD8" s="15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4"/>
      <c r="RZQ8" s="15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4"/>
      <c r="SAD8" s="13"/>
      <c r="SAE8" s="15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4"/>
      <c r="SAS8" s="13"/>
      <c r="SAT8" s="15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4"/>
      <c r="SBG8" s="15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4"/>
      <c r="SBT8" s="13"/>
      <c r="SBU8" s="15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4"/>
      <c r="SCI8" s="13"/>
      <c r="SCJ8" s="15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4"/>
      <c r="SCW8" s="15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4"/>
      <c r="SDJ8" s="13"/>
      <c r="SDK8" s="15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4"/>
      <c r="SDY8" s="13"/>
      <c r="SDZ8" s="15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4"/>
      <c r="SEM8" s="15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4"/>
      <c r="SEZ8" s="13"/>
      <c r="SFA8" s="15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4"/>
      <c r="SFO8" s="13"/>
      <c r="SFP8" s="15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4"/>
      <c r="SGC8" s="15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4"/>
      <c r="SGP8" s="13"/>
      <c r="SGQ8" s="15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4"/>
      <c r="SHE8" s="13"/>
      <c r="SHF8" s="15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4"/>
      <c r="SHS8" s="15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4"/>
      <c r="SIF8" s="13"/>
      <c r="SIG8" s="15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4"/>
      <c r="SIU8" s="13"/>
      <c r="SIV8" s="15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4"/>
      <c r="SJI8" s="15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4"/>
      <c r="SJV8" s="13"/>
      <c r="SJW8" s="15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4"/>
      <c r="SKK8" s="13"/>
      <c r="SKL8" s="15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4"/>
      <c r="SKY8" s="15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4"/>
      <c r="SLL8" s="13"/>
      <c r="SLM8" s="15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4"/>
      <c r="SMA8" s="13"/>
      <c r="SMB8" s="15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4"/>
      <c r="SMO8" s="15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4"/>
      <c r="SNB8" s="13"/>
      <c r="SNC8" s="15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4"/>
      <c r="SNQ8" s="13"/>
      <c r="SNR8" s="15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4"/>
      <c r="SOE8" s="15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4"/>
      <c r="SOR8" s="13"/>
      <c r="SOS8" s="15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4"/>
      <c r="SPG8" s="13"/>
      <c r="SPH8" s="15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4"/>
      <c r="SPU8" s="15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4"/>
      <c r="SQH8" s="13"/>
      <c r="SQI8" s="15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4"/>
      <c r="SQW8" s="13"/>
      <c r="SQX8" s="15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4"/>
      <c r="SRK8" s="15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4"/>
      <c r="SRX8" s="13"/>
      <c r="SRY8" s="15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4"/>
      <c r="SSM8" s="13"/>
      <c r="SSN8" s="15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4"/>
      <c r="STA8" s="15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4"/>
      <c r="STN8" s="13"/>
      <c r="STO8" s="15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4"/>
      <c r="SUC8" s="13"/>
      <c r="SUD8" s="15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4"/>
      <c r="SUQ8" s="15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4"/>
      <c r="SVD8" s="13"/>
      <c r="SVE8" s="15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4"/>
      <c r="SVS8" s="13"/>
      <c r="SVT8" s="15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4"/>
      <c r="SWG8" s="15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4"/>
      <c r="SWT8" s="13"/>
      <c r="SWU8" s="15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4"/>
      <c r="SXI8" s="13"/>
      <c r="SXJ8" s="15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4"/>
      <c r="SXW8" s="15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4"/>
      <c r="SYJ8" s="13"/>
      <c r="SYK8" s="15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4"/>
      <c r="SYY8" s="13"/>
      <c r="SYZ8" s="15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4"/>
      <c r="SZM8" s="15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4"/>
      <c r="SZZ8" s="13"/>
      <c r="TAA8" s="15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4"/>
      <c r="TAO8" s="13"/>
      <c r="TAP8" s="15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4"/>
      <c r="TBC8" s="15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4"/>
      <c r="TBP8" s="13"/>
      <c r="TBQ8" s="15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4"/>
      <c r="TCE8" s="13"/>
      <c r="TCF8" s="15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4"/>
      <c r="TCS8" s="15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4"/>
      <c r="TDF8" s="13"/>
      <c r="TDG8" s="15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4"/>
      <c r="TDU8" s="13"/>
      <c r="TDV8" s="15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4"/>
      <c r="TEI8" s="15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4"/>
      <c r="TEV8" s="13"/>
      <c r="TEW8" s="15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4"/>
      <c r="TFK8" s="13"/>
      <c r="TFL8" s="15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4"/>
      <c r="TFY8" s="15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4"/>
      <c r="TGL8" s="13"/>
      <c r="TGM8" s="15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4"/>
      <c r="THA8" s="13"/>
      <c r="THB8" s="15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4"/>
      <c r="THO8" s="15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4"/>
      <c r="TIB8" s="13"/>
      <c r="TIC8" s="15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4"/>
      <c r="TIQ8" s="13"/>
      <c r="TIR8" s="15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4"/>
      <c r="TJE8" s="15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4"/>
      <c r="TJR8" s="13"/>
      <c r="TJS8" s="15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4"/>
      <c r="TKG8" s="13"/>
      <c r="TKH8" s="15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4"/>
      <c r="TKU8" s="15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4"/>
      <c r="TLH8" s="13"/>
      <c r="TLI8" s="15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4"/>
      <c r="TLW8" s="13"/>
      <c r="TLX8" s="15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4"/>
      <c r="TMK8" s="15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4"/>
      <c r="TMX8" s="13"/>
      <c r="TMY8" s="15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4"/>
      <c r="TNM8" s="13"/>
      <c r="TNN8" s="15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4"/>
      <c r="TOA8" s="15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4"/>
      <c r="TON8" s="13"/>
      <c r="TOO8" s="15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4"/>
      <c r="TPC8" s="13"/>
      <c r="TPD8" s="15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4"/>
      <c r="TPQ8" s="15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4"/>
      <c r="TQD8" s="13"/>
      <c r="TQE8" s="15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4"/>
      <c r="TQS8" s="13"/>
      <c r="TQT8" s="15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4"/>
      <c r="TRG8" s="15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4"/>
      <c r="TRT8" s="13"/>
      <c r="TRU8" s="15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4"/>
      <c r="TSI8" s="13"/>
      <c r="TSJ8" s="15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4"/>
      <c r="TSW8" s="15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4"/>
      <c r="TTJ8" s="13"/>
      <c r="TTK8" s="15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4"/>
      <c r="TTY8" s="13"/>
      <c r="TTZ8" s="15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4"/>
      <c r="TUM8" s="15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4"/>
      <c r="TUZ8" s="13"/>
      <c r="TVA8" s="15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4"/>
      <c r="TVO8" s="13"/>
      <c r="TVP8" s="15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4"/>
      <c r="TWC8" s="15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4"/>
      <c r="TWP8" s="13"/>
      <c r="TWQ8" s="15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4"/>
      <c r="TXE8" s="13"/>
      <c r="TXF8" s="15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4"/>
      <c r="TXS8" s="15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4"/>
      <c r="TYF8" s="13"/>
      <c r="TYG8" s="15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4"/>
      <c r="TYU8" s="13"/>
      <c r="TYV8" s="15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4"/>
      <c r="TZI8" s="15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4"/>
      <c r="TZV8" s="13"/>
      <c r="TZW8" s="15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4"/>
      <c r="UAK8" s="13"/>
      <c r="UAL8" s="15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4"/>
      <c r="UAY8" s="15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4"/>
      <c r="UBL8" s="13"/>
      <c r="UBM8" s="15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4"/>
      <c r="UCA8" s="13"/>
      <c r="UCB8" s="15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4"/>
      <c r="UCO8" s="15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4"/>
      <c r="UDB8" s="13"/>
      <c r="UDC8" s="15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4"/>
      <c r="UDQ8" s="13"/>
      <c r="UDR8" s="15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4"/>
      <c r="UEE8" s="15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4"/>
      <c r="UER8" s="13"/>
      <c r="UES8" s="15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4"/>
      <c r="UFG8" s="13"/>
      <c r="UFH8" s="15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4"/>
      <c r="UFU8" s="15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4"/>
      <c r="UGH8" s="13"/>
      <c r="UGI8" s="15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4"/>
      <c r="UGW8" s="13"/>
      <c r="UGX8" s="15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4"/>
      <c r="UHK8" s="15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4"/>
      <c r="UHX8" s="13"/>
      <c r="UHY8" s="15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4"/>
      <c r="UIM8" s="13"/>
      <c r="UIN8" s="15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4"/>
      <c r="UJA8" s="15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4"/>
      <c r="UJN8" s="13"/>
      <c r="UJO8" s="15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4"/>
      <c r="UKC8" s="13"/>
      <c r="UKD8" s="15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4"/>
      <c r="UKQ8" s="15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4"/>
      <c r="ULD8" s="13"/>
      <c r="ULE8" s="15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4"/>
      <c r="ULS8" s="13"/>
      <c r="ULT8" s="15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4"/>
      <c r="UMG8" s="15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4"/>
      <c r="UMT8" s="13"/>
      <c r="UMU8" s="15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4"/>
      <c r="UNI8" s="13"/>
      <c r="UNJ8" s="15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4"/>
      <c r="UNW8" s="15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4"/>
      <c r="UOJ8" s="13"/>
      <c r="UOK8" s="15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4"/>
      <c r="UOY8" s="13"/>
      <c r="UOZ8" s="15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4"/>
      <c r="UPM8" s="15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4"/>
      <c r="UPZ8" s="13"/>
      <c r="UQA8" s="15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4"/>
      <c r="UQO8" s="13"/>
      <c r="UQP8" s="15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4"/>
      <c r="URC8" s="15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4"/>
      <c r="URP8" s="13"/>
      <c r="URQ8" s="15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4"/>
      <c r="USE8" s="13"/>
      <c r="USF8" s="15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4"/>
      <c r="USS8" s="15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4"/>
      <c r="UTF8" s="13"/>
      <c r="UTG8" s="15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4"/>
      <c r="UTU8" s="13"/>
      <c r="UTV8" s="15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4"/>
      <c r="UUI8" s="15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4"/>
      <c r="UUV8" s="13"/>
      <c r="UUW8" s="15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4"/>
      <c r="UVK8" s="13"/>
      <c r="UVL8" s="15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4"/>
      <c r="UVY8" s="15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4"/>
      <c r="UWL8" s="13"/>
      <c r="UWM8" s="15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4"/>
      <c r="UXA8" s="13"/>
      <c r="UXB8" s="15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4"/>
      <c r="UXO8" s="15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4"/>
      <c r="UYB8" s="13"/>
      <c r="UYC8" s="15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4"/>
      <c r="UYQ8" s="13"/>
      <c r="UYR8" s="15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4"/>
      <c r="UZE8" s="15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4"/>
      <c r="UZR8" s="13"/>
      <c r="UZS8" s="15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4"/>
      <c r="VAG8" s="13"/>
      <c r="VAH8" s="15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4"/>
      <c r="VAU8" s="15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4"/>
      <c r="VBH8" s="13"/>
      <c r="VBI8" s="15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4"/>
      <c r="VBW8" s="13"/>
      <c r="VBX8" s="15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4"/>
      <c r="VCK8" s="15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4"/>
      <c r="VCX8" s="13"/>
      <c r="VCY8" s="15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4"/>
      <c r="VDM8" s="13"/>
      <c r="VDN8" s="15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4"/>
      <c r="VEA8" s="15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4"/>
      <c r="VEN8" s="13"/>
      <c r="VEO8" s="15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4"/>
      <c r="VFC8" s="13"/>
      <c r="VFD8" s="15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4"/>
      <c r="VFQ8" s="15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4"/>
      <c r="VGD8" s="13"/>
      <c r="VGE8" s="15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4"/>
      <c r="VGS8" s="13"/>
      <c r="VGT8" s="15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4"/>
      <c r="VHG8" s="15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4"/>
      <c r="VHT8" s="13"/>
      <c r="VHU8" s="15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4"/>
      <c r="VII8" s="13"/>
      <c r="VIJ8" s="15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4"/>
      <c r="VIW8" s="15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4"/>
      <c r="VJJ8" s="13"/>
      <c r="VJK8" s="15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4"/>
      <c r="VJY8" s="13"/>
      <c r="VJZ8" s="15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4"/>
      <c r="VKM8" s="15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4"/>
      <c r="VKZ8" s="13"/>
      <c r="VLA8" s="15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4"/>
      <c r="VLO8" s="13"/>
      <c r="VLP8" s="15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4"/>
      <c r="VMC8" s="15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4"/>
      <c r="VMP8" s="13"/>
      <c r="VMQ8" s="15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4"/>
      <c r="VNE8" s="13"/>
      <c r="VNF8" s="15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4"/>
      <c r="VNS8" s="15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4"/>
      <c r="VOF8" s="13"/>
      <c r="VOG8" s="15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4"/>
      <c r="VOU8" s="13"/>
      <c r="VOV8" s="15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4"/>
      <c r="VPI8" s="15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4"/>
      <c r="VPV8" s="13"/>
      <c r="VPW8" s="15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4"/>
      <c r="VQK8" s="13"/>
      <c r="VQL8" s="15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4"/>
      <c r="VQY8" s="15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4"/>
      <c r="VRL8" s="13"/>
      <c r="VRM8" s="15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4"/>
      <c r="VSA8" s="13"/>
      <c r="VSB8" s="15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4"/>
      <c r="VSO8" s="15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4"/>
      <c r="VTB8" s="13"/>
      <c r="VTC8" s="15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4"/>
      <c r="VTQ8" s="13"/>
      <c r="VTR8" s="15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4"/>
      <c r="VUE8" s="15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4"/>
      <c r="VUR8" s="13"/>
      <c r="VUS8" s="15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4"/>
      <c r="VVG8" s="13"/>
      <c r="VVH8" s="15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4"/>
      <c r="VVU8" s="15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4"/>
      <c r="VWH8" s="13"/>
      <c r="VWI8" s="15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4"/>
      <c r="VWW8" s="13"/>
      <c r="VWX8" s="15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4"/>
      <c r="VXK8" s="15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4"/>
      <c r="VXX8" s="13"/>
      <c r="VXY8" s="15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4"/>
      <c r="VYM8" s="13"/>
      <c r="VYN8" s="15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4"/>
      <c r="VZA8" s="15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4"/>
      <c r="VZN8" s="13"/>
      <c r="VZO8" s="15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4"/>
      <c r="WAC8" s="13"/>
      <c r="WAD8" s="15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4"/>
      <c r="WAQ8" s="15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4"/>
      <c r="WBD8" s="13"/>
      <c r="WBE8" s="15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4"/>
      <c r="WBS8" s="13"/>
      <c r="WBT8" s="15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4"/>
      <c r="WCG8" s="15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4"/>
      <c r="WCT8" s="13"/>
      <c r="WCU8" s="15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4"/>
      <c r="WDI8" s="13"/>
      <c r="WDJ8" s="15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4"/>
      <c r="WDW8" s="15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4"/>
      <c r="WEJ8" s="13"/>
      <c r="WEK8" s="15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4"/>
      <c r="WEY8" s="13"/>
      <c r="WEZ8" s="15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4"/>
      <c r="WFM8" s="15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4"/>
      <c r="WFZ8" s="13"/>
      <c r="WGA8" s="15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4"/>
      <c r="WGO8" s="13"/>
      <c r="WGP8" s="15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4"/>
      <c r="WHC8" s="15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4"/>
      <c r="WHP8" s="13"/>
      <c r="WHQ8" s="15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4"/>
      <c r="WIE8" s="13"/>
      <c r="WIF8" s="15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4"/>
      <c r="WIS8" s="15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4"/>
      <c r="WJF8" s="13"/>
      <c r="WJG8" s="15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4"/>
      <c r="WJU8" s="13"/>
      <c r="WJV8" s="15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4"/>
      <c r="WKI8" s="15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4"/>
      <c r="WKV8" s="13"/>
      <c r="WKW8" s="15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4"/>
      <c r="WLK8" s="13"/>
      <c r="WLL8" s="15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4"/>
      <c r="WLY8" s="15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4"/>
      <c r="WML8" s="13"/>
      <c r="WMM8" s="15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4"/>
      <c r="WNA8" s="13"/>
      <c r="WNB8" s="15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4"/>
      <c r="WNO8" s="15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4"/>
      <c r="WOB8" s="13"/>
      <c r="WOC8" s="15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4"/>
      <c r="WOQ8" s="13"/>
      <c r="WOR8" s="15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4"/>
      <c r="WPE8" s="15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4"/>
      <c r="WPR8" s="13"/>
      <c r="WPS8" s="15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4"/>
      <c r="WQG8" s="13"/>
      <c r="WQH8" s="15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4"/>
      <c r="WQU8" s="15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4"/>
      <c r="WRH8" s="13"/>
      <c r="WRI8" s="15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4"/>
      <c r="WRW8" s="13"/>
      <c r="WRX8" s="15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4"/>
      <c r="WSK8" s="15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4"/>
      <c r="WSX8" s="13"/>
      <c r="WSY8" s="15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4"/>
      <c r="WTM8" s="13"/>
      <c r="WTN8" s="15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4"/>
      <c r="WUA8" s="15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4"/>
      <c r="WUN8" s="13"/>
      <c r="WUO8" s="15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4"/>
      <c r="WVC8" s="13"/>
      <c r="WVD8" s="15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4"/>
      <c r="WVQ8" s="15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4"/>
      <c r="WWD8" s="13"/>
      <c r="WWE8" s="15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4"/>
      <c r="WWS8" s="13"/>
      <c r="WWT8" s="15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4"/>
      <c r="WXG8" s="15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4"/>
      <c r="WXT8" s="13"/>
      <c r="WXU8" s="15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4"/>
      <c r="WYI8" s="13"/>
      <c r="WYJ8" s="15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4"/>
      <c r="WYW8" s="15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4"/>
      <c r="WZJ8" s="13"/>
      <c r="WZK8" s="15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4"/>
      <c r="WZY8" s="13"/>
      <c r="WZZ8" s="15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4"/>
      <c r="XAM8" s="15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4"/>
      <c r="XAZ8" s="13"/>
      <c r="XBA8" s="15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4"/>
      <c r="XBO8" s="13"/>
      <c r="XBP8" s="15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4"/>
      <c r="XCC8" s="15"/>
      <c r="XCD8" s="16"/>
      <c r="XCE8" s="16"/>
      <c r="XCF8" s="16"/>
    </row>
  </sheetData>
  <mergeCells count="3">
    <mergeCell ref="A1:M1"/>
    <mergeCell ref="O1:AB1"/>
    <mergeCell ref="AD1:A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AX5"/>
  <sheetViews>
    <sheetView zoomScale="97" zoomScaleNormal="97" workbookViewId="0">
      <selection activeCell="AE4" sqref="AE4"/>
    </sheetView>
  </sheetViews>
  <sheetFormatPr defaultColWidth="8.7109375" defaultRowHeight="15" x14ac:dyDescent="0.25"/>
  <cols>
    <col min="1" max="1" width="13.28515625" style="8" customWidth="1"/>
    <col min="2" max="13" width="7.5703125" style="12" customWidth="1"/>
    <col min="14" max="14" width="3.140625" style="8" customWidth="1"/>
    <col min="15" max="15" width="14.7109375" style="11" customWidth="1"/>
    <col min="16" max="28" width="6.7109375" style="12" customWidth="1"/>
    <col min="29" max="29" width="3.42578125" style="8" customWidth="1"/>
    <col min="30" max="30" width="15.5703125" style="8" customWidth="1"/>
    <col min="31" max="42" width="7.42578125" style="12" customWidth="1"/>
    <col min="43" max="43" width="1.85546875" style="45" customWidth="1"/>
    <col min="44" max="44" width="6.5703125" style="65" customWidth="1"/>
    <col min="45" max="45" width="7.42578125" style="65" customWidth="1"/>
    <col min="46" max="46" width="6.5703125" style="65" customWidth="1"/>
    <col min="47" max="47" width="8.7109375" style="65" customWidth="1"/>
    <col min="48" max="50" width="7.42578125" style="65" customWidth="1"/>
    <col min="51" max="16384" width="8.7109375" style="8"/>
  </cols>
  <sheetData>
    <row r="1" spans="1:50" s="31" customFormat="1" ht="27.6" customHeight="1" x14ac:dyDescent="0.4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O1" s="120" t="s">
        <v>54</v>
      </c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D1" s="118" t="s">
        <v>55</v>
      </c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97"/>
      <c r="AR1" s="98" t="s">
        <v>138</v>
      </c>
      <c r="AS1" s="98" t="s">
        <v>139</v>
      </c>
      <c r="AT1" s="98" t="s">
        <v>143</v>
      </c>
      <c r="AU1" s="98" t="s">
        <v>142</v>
      </c>
      <c r="AV1" s="98" t="s">
        <v>141</v>
      </c>
      <c r="AW1" s="98" t="s">
        <v>145</v>
      </c>
      <c r="AX1" s="98" t="s">
        <v>146</v>
      </c>
    </row>
    <row r="2" spans="1:50" s="3" customFormat="1" ht="33" customHeight="1" x14ac:dyDescent="0.35">
      <c r="A2" s="1"/>
      <c r="B2" s="2">
        <v>2021</v>
      </c>
      <c r="C2" s="2">
        <v>2020</v>
      </c>
      <c r="D2" s="2">
        <v>2019</v>
      </c>
      <c r="E2" s="2">
        <v>2018</v>
      </c>
      <c r="F2" s="2">
        <v>2017</v>
      </c>
      <c r="G2" s="2">
        <v>2016</v>
      </c>
      <c r="H2" s="2">
        <v>2015</v>
      </c>
      <c r="I2" s="2">
        <v>2014</v>
      </c>
      <c r="J2" s="2">
        <v>2013</v>
      </c>
      <c r="K2" s="2">
        <v>2012</v>
      </c>
      <c r="L2" s="2">
        <v>2011</v>
      </c>
      <c r="M2" s="2">
        <v>2010</v>
      </c>
      <c r="O2" s="1"/>
      <c r="P2" s="2" t="s">
        <v>15</v>
      </c>
      <c r="Q2" s="2">
        <v>2021</v>
      </c>
      <c r="R2" s="2">
        <v>2020</v>
      </c>
      <c r="S2" s="2">
        <v>2019</v>
      </c>
      <c r="T2" s="2">
        <v>2018</v>
      </c>
      <c r="U2" s="2">
        <v>2017</v>
      </c>
      <c r="V2" s="2">
        <v>2016</v>
      </c>
      <c r="W2" s="2">
        <v>2015</v>
      </c>
      <c r="X2" s="2">
        <v>2014</v>
      </c>
      <c r="Y2" s="2">
        <v>2013</v>
      </c>
      <c r="Z2" s="2">
        <v>2012</v>
      </c>
      <c r="AA2" s="2">
        <v>2011</v>
      </c>
      <c r="AB2" s="2">
        <v>2010</v>
      </c>
      <c r="AD2" s="1"/>
      <c r="AE2" s="2">
        <v>2021</v>
      </c>
      <c r="AF2" s="2">
        <v>2020</v>
      </c>
      <c r="AG2" s="2">
        <v>2019</v>
      </c>
      <c r="AH2" s="2">
        <v>2018</v>
      </c>
      <c r="AI2" s="2">
        <v>2017</v>
      </c>
      <c r="AJ2" s="2">
        <v>2016</v>
      </c>
      <c r="AK2" s="2">
        <v>2015</v>
      </c>
      <c r="AL2" s="2">
        <v>2014</v>
      </c>
      <c r="AM2" s="2">
        <v>2013</v>
      </c>
      <c r="AN2" s="2">
        <v>2012</v>
      </c>
      <c r="AO2" s="2">
        <v>2011</v>
      </c>
      <c r="AP2" s="2">
        <v>2010</v>
      </c>
      <c r="AQ2" s="45"/>
      <c r="AR2" s="63"/>
      <c r="AS2" s="64"/>
      <c r="AT2" s="64"/>
      <c r="AU2" s="64"/>
      <c r="AV2" s="64"/>
      <c r="AW2" s="64"/>
      <c r="AX2" s="64"/>
    </row>
    <row r="3" spans="1:50" s="6" customFormat="1" ht="18.75" customHeight="1" x14ac:dyDescent="0.25">
      <c r="A3" s="4" t="s">
        <v>61</v>
      </c>
      <c r="B3" s="5">
        <f>SUM(B4:B5)</f>
        <v>1977</v>
      </c>
      <c r="C3" s="5">
        <f t="shared" ref="C3:M3" si="0">SUM(C4:C5)</f>
        <v>1650</v>
      </c>
      <c r="D3" s="5">
        <f t="shared" si="0"/>
        <v>1052</v>
      </c>
      <c r="E3" s="5">
        <f t="shared" si="0"/>
        <v>829</v>
      </c>
      <c r="F3" s="5">
        <f t="shared" si="0"/>
        <v>850</v>
      </c>
      <c r="G3" s="5">
        <f t="shared" si="0"/>
        <v>817</v>
      </c>
      <c r="H3" s="5">
        <f t="shared" si="0"/>
        <v>234</v>
      </c>
      <c r="I3" s="5">
        <f t="shared" si="0"/>
        <v>139</v>
      </c>
      <c r="J3" s="5">
        <f t="shared" si="0"/>
        <v>79</v>
      </c>
      <c r="K3" s="5">
        <f t="shared" si="0"/>
        <v>38</v>
      </c>
      <c r="L3" s="5">
        <f t="shared" si="0"/>
        <v>0</v>
      </c>
      <c r="M3" s="5">
        <f t="shared" si="0"/>
        <v>0</v>
      </c>
      <c r="O3" s="4" t="s">
        <v>61</v>
      </c>
      <c r="P3" s="5">
        <f>SUM(Q3:AB3)</f>
        <v>642</v>
      </c>
      <c r="Q3" s="5">
        <f>SUM(Q4:Q5)</f>
        <v>196</v>
      </c>
      <c r="R3" s="5">
        <f t="shared" ref="R3:AB3" si="1">SUM(R4:R5)</f>
        <v>122</v>
      </c>
      <c r="S3" s="5">
        <f t="shared" si="1"/>
        <v>164</v>
      </c>
      <c r="T3" s="5">
        <f t="shared" si="1"/>
        <v>98</v>
      </c>
      <c r="U3" s="5">
        <f t="shared" si="1"/>
        <v>33</v>
      </c>
      <c r="V3" s="5">
        <f t="shared" si="1"/>
        <v>19</v>
      </c>
      <c r="W3" s="5">
        <f t="shared" si="1"/>
        <v>5</v>
      </c>
      <c r="X3" s="5">
        <f t="shared" si="1"/>
        <v>4</v>
      </c>
      <c r="Y3" s="5">
        <f t="shared" si="1"/>
        <v>1</v>
      </c>
      <c r="Z3" s="5">
        <f t="shared" si="1"/>
        <v>0</v>
      </c>
      <c r="AA3" s="5">
        <f t="shared" si="1"/>
        <v>0</v>
      </c>
      <c r="AB3" s="5">
        <f t="shared" si="1"/>
        <v>0</v>
      </c>
      <c r="AD3" s="4" t="s">
        <v>61</v>
      </c>
      <c r="AE3" s="5">
        <f>SUM(AE4:AE5)</f>
        <v>62</v>
      </c>
      <c r="AF3" s="5">
        <f t="shared" ref="AF3:AP3" si="2">SUM(AF4:AF5)</f>
        <v>54</v>
      </c>
      <c r="AG3" s="5">
        <f t="shared" si="2"/>
        <v>48</v>
      </c>
      <c r="AH3" s="5">
        <f t="shared" si="2"/>
        <v>41</v>
      </c>
      <c r="AI3" s="5">
        <f t="shared" si="2"/>
        <v>38</v>
      </c>
      <c r="AJ3" s="5">
        <f t="shared" si="2"/>
        <v>29</v>
      </c>
      <c r="AK3" s="5">
        <f t="shared" si="2"/>
        <v>20</v>
      </c>
      <c r="AL3" s="5">
        <f t="shared" si="2"/>
        <v>14</v>
      </c>
      <c r="AM3" s="5">
        <f t="shared" si="2"/>
        <v>10</v>
      </c>
      <c r="AN3" s="5">
        <f t="shared" si="2"/>
        <v>5</v>
      </c>
      <c r="AO3" s="5">
        <f t="shared" si="2"/>
        <v>1</v>
      </c>
      <c r="AP3" s="5">
        <f t="shared" si="2"/>
        <v>0</v>
      </c>
      <c r="AQ3" s="55"/>
      <c r="AR3" s="70">
        <f>SUM(AR4:AR5)</f>
        <v>4</v>
      </c>
      <c r="AS3" s="70">
        <f>SUM(AS4:AS5)</f>
        <v>3</v>
      </c>
      <c r="AT3" s="70">
        <f>SUM(AT4:AT5)</f>
        <v>58</v>
      </c>
      <c r="AU3" s="70">
        <f>SUM(AU4:AU5)</f>
        <v>16</v>
      </c>
      <c r="AV3" s="70">
        <f>SUM(AV4:AV5)</f>
        <v>6</v>
      </c>
      <c r="AW3" s="70">
        <f t="shared" ref="AW3:AX3" si="3">SUM(AW4:AW5)</f>
        <v>49</v>
      </c>
      <c r="AX3" s="70">
        <f t="shared" si="3"/>
        <v>13</v>
      </c>
    </row>
    <row r="4" spans="1:50" ht="18.75" customHeight="1" x14ac:dyDescent="0.25">
      <c r="A4" s="10" t="s">
        <v>63</v>
      </c>
      <c r="B4" s="7">
        <f>YL!D3</f>
        <v>1741</v>
      </c>
      <c r="C4" s="7">
        <f>YL!E3</f>
        <v>1459</v>
      </c>
      <c r="D4" s="7">
        <f>YL!F3</f>
        <v>891</v>
      </c>
      <c r="E4" s="7">
        <f>YL!G3</f>
        <v>722</v>
      </c>
      <c r="F4" s="7">
        <f>YL!H3</f>
        <v>775</v>
      </c>
      <c r="G4" s="7">
        <f>YL!I3</f>
        <v>763</v>
      </c>
      <c r="H4" s="7">
        <f>YL!J3</f>
        <v>201</v>
      </c>
      <c r="I4" s="7">
        <f>YL!K3</f>
        <v>121</v>
      </c>
      <c r="J4" s="7">
        <f>YL!L3</f>
        <v>66</v>
      </c>
      <c r="K4" s="7">
        <f>YL!M3</f>
        <v>29</v>
      </c>
      <c r="L4" s="7">
        <f>YL!N3</f>
        <v>0</v>
      </c>
      <c r="M4" s="7">
        <f>YL!O3</f>
        <v>0</v>
      </c>
      <c r="O4" s="10" t="s">
        <v>63</v>
      </c>
      <c r="P4" s="30">
        <f t="shared" ref="P4" si="4">SUM(Q4:AB4)</f>
        <v>631</v>
      </c>
      <c r="Q4" s="7">
        <f>YL!Q3</f>
        <v>193</v>
      </c>
      <c r="R4" s="7">
        <f>YL!R3</f>
        <v>120</v>
      </c>
      <c r="S4" s="7">
        <f>YL!S3</f>
        <v>164</v>
      </c>
      <c r="T4" s="7">
        <f>YL!T3</f>
        <v>94</v>
      </c>
      <c r="U4" s="7">
        <f>YL!U3</f>
        <v>33</v>
      </c>
      <c r="V4" s="7">
        <f>YL!V3</f>
        <v>17</v>
      </c>
      <c r="W4" s="7">
        <f>YL!W3</f>
        <v>5</v>
      </c>
      <c r="X4" s="7">
        <f>YL!X3</f>
        <v>4</v>
      </c>
      <c r="Y4" s="7">
        <f>YL!Y3</f>
        <v>1</v>
      </c>
      <c r="Z4" s="7">
        <f>YL!Z3</f>
        <v>0</v>
      </c>
      <c r="AA4" s="7">
        <f>YL!AA3</f>
        <v>0</v>
      </c>
      <c r="AB4" s="7">
        <f>YL!AB3</f>
        <v>0</v>
      </c>
      <c r="AD4" s="10" t="s">
        <v>63</v>
      </c>
      <c r="AE4" s="7">
        <f>YL!AD3</f>
        <v>43</v>
      </c>
      <c r="AF4" s="7">
        <f>YL!AE3</f>
        <v>38</v>
      </c>
      <c r="AG4" s="7">
        <f>YL!AF3</f>
        <v>34</v>
      </c>
      <c r="AH4" s="7">
        <f>YL!AG3</f>
        <v>29</v>
      </c>
      <c r="AI4" s="7">
        <f>YL!AH3</f>
        <v>26</v>
      </c>
      <c r="AJ4" s="7">
        <f>YL!AI3</f>
        <v>21</v>
      </c>
      <c r="AK4" s="7">
        <f>YL!AJ3</f>
        <v>15</v>
      </c>
      <c r="AL4" s="7">
        <f>YL!AK3</f>
        <v>9</v>
      </c>
      <c r="AM4" s="7">
        <f>YL!AL3</f>
        <v>8</v>
      </c>
      <c r="AN4" s="7">
        <f>YL!AM3</f>
        <v>4</v>
      </c>
      <c r="AO4" s="7">
        <f>YL!AN3</f>
        <v>1</v>
      </c>
      <c r="AP4" s="7">
        <f>YL!AO3</f>
        <v>0</v>
      </c>
      <c r="AR4" s="43">
        <f>YL!AQ3</f>
        <v>3</v>
      </c>
      <c r="AS4" s="43">
        <f>YL!AR3</f>
        <v>2</v>
      </c>
      <c r="AT4" s="43">
        <f>YL!AS3</f>
        <v>40</v>
      </c>
      <c r="AU4" s="43">
        <f>YL!AT3</f>
        <v>13</v>
      </c>
      <c r="AV4" s="43">
        <f>YL!AU3</f>
        <v>6</v>
      </c>
      <c r="AW4" s="43">
        <f>YL!AV3</f>
        <v>31</v>
      </c>
      <c r="AX4" s="43">
        <f>YL!AW3</f>
        <v>12</v>
      </c>
    </row>
    <row r="5" spans="1:50" ht="18.75" customHeight="1" x14ac:dyDescent="0.35">
      <c r="A5" s="10" t="s">
        <v>62</v>
      </c>
      <c r="B5" s="7">
        <f>Dr!D3</f>
        <v>236</v>
      </c>
      <c r="C5" s="7">
        <f>Dr!E3</f>
        <v>191</v>
      </c>
      <c r="D5" s="7">
        <f>Dr!F3</f>
        <v>161</v>
      </c>
      <c r="E5" s="7">
        <f>Dr!G3</f>
        <v>107</v>
      </c>
      <c r="F5" s="7">
        <f>Dr!H3</f>
        <v>75</v>
      </c>
      <c r="G5" s="7">
        <f>Dr!I3</f>
        <v>54</v>
      </c>
      <c r="H5" s="7">
        <f>Dr!J3</f>
        <v>33</v>
      </c>
      <c r="I5" s="7">
        <f>Dr!K3</f>
        <v>18</v>
      </c>
      <c r="J5" s="7">
        <f>Dr!L3</f>
        <v>13</v>
      </c>
      <c r="K5" s="7">
        <f>Dr!M3</f>
        <v>9</v>
      </c>
      <c r="L5" s="7">
        <f>Dr!N3</f>
        <v>0</v>
      </c>
      <c r="M5" s="7">
        <f>Dr!O3</f>
        <v>0</v>
      </c>
      <c r="O5" s="10" t="s">
        <v>62</v>
      </c>
      <c r="P5" s="30">
        <f>SUM(Q5:AB5)</f>
        <v>11</v>
      </c>
      <c r="Q5" s="30">
        <f>Dr!Q3</f>
        <v>3</v>
      </c>
      <c r="R5" s="30">
        <f>Dr!R3</f>
        <v>2</v>
      </c>
      <c r="S5" s="30">
        <f>Dr!S3</f>
        <v>0</v>
      </c>
      <c r="T5" s="30">
        <f>Dr!T3</f>
        <v>4</v>
      </c>
      <c r="U5" s="30">
        <f>Dr!U3</f>
        <v>0</v>
      </c>
      <c r="V5" s="30">
        <f>Dr!V3</f>
        <v>2</v>
      </c>
      <c r="W5" s="30">
        <f>Dr!W3</f>
        <v>0</v>
      </c>
      <c r="X5" s="30">
        <f>Dr!X3</f>
        <v>0</v>
      </c>
      <c r="Y5" s="30">
        <f>Dr!Y3</f>
        <v>0</v>
      </c>
      <c r="Z5" s="30">
        <f>Dr!Z3</f>
        <v>0</v>
      </c>
      <c r="AA5" s="30">
        <f>Dr!AA3</f>
        <v>0</v>
      </c>
      <c r="AB5" s="30">
        <f>Dr!AB3</f>
        <v>0</v>
      </c>
      <c r="AD5" s="10" t="s">
        <v>62</v>
      </c>
      <c r="AE5" s="7">
        <f>Dr!AD3</f>
        <v>19</v>
      </c>
      <c r="AF5" s="7">
        <f>Dr!AE3</f>
        <v>16</v>
      </c>
      <c r="AG5" s="7">
        <f>Dr!AF3</f>
        <v>14</v>
      </c>
      <c r="AH5" s="7">
        <f>Dr!AG3</f>
        <v>12</v>
      </c>
      <c r="AI5" s="7">
        <f>Dr!AH3</f>
        <v>12</v>
      </c>
      <c r="AJ5" s="7">
        <f>Dr!AI3</f>
        <v>8</v>
      </c>
      <c r="AK5" s="7">
        <f>Dr!AJ3</f>
        <v>5</v>
      </c>
      <c r="AL5" s="7">
        <f>Dr!AK3</f>
        <v>5</v>
      </c>
      <c r="AM5" s="7">
        <f>Dr!AL3</f>
        <v>2</v>
      </c>
      <c r="AN5" s="7">
        <f>Dr!AM3</f>
        <v>1</v>
      </c>
      <c r="AO5" s="7">
        <f>Dr!AN3</f>
        <v>0</v>
      </c>
      <c r="AP5" s="7">
        <f>Dr!AO3</f>
        <v>0</v>
      </c>
      <c r="AR5" s="43">
        <f>Dr!AQ3</f>
        <v>1</v>
      </c>
      <c r="AS5" s="43">
        <f>Dr!AR3</f>
        <v>1</v>
      </c>
      <c r="AT5" s="43">
        <f>Dr!AS3</f>
        <v>18</v>
      </c>
      <c r="AU5" s="43">
        <f>Dr!AT3</f>
        <v>3</v>
      </c>
      <c r="AV5" s="43">
        <f>Dr!AU3</f>
        <v>0</v>
      </c>
      <c r="AW5" s="43">
        <f>Dr!AV3</f>
        <v>18</v>
      </c>
      <c r="AX5" s="43">
        <f>Dr!AW3</f>
        <v>1</v>
      </c>
    </row>
  </sheetData>
  <mergeCells count="3">
    <mergeCell ref="A1:M1"/>
    <mergeCell ref="O1:AB1"/>
    <mergeCell ref="AD1:AP1"/>
  </mergeCells>
  <pageMargins left="0.7" right="0.7" top="0.75" bottom="0.75" header="0.3" footer="0.3"/>
  <pageSetup paperSize="9" orientation="portrait" r:id="rId1"/>
  <ignoredErrors>
    <ignoredError sqref="B5:M5 AE5:AP5 Q5:AB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AS32"/>
  <sheetViews>
    <sheetView workbookViewId="0">
      <pane xSplit="2" topLeftCell="C1" activePane="topRight" state="frozen"/>
      <selection pane="topRight" activeCell="D3" sqref="D3"/>
    </sheetView>
  </sheetViews>
  <sheetFormatPr defaultColWidth="8.7109375" defaultRowHeight="12" x14ac:dyDescent="0.2"/>
  <cols>
    <col min="1" max="1" width="8.7109375" style="47" customWidth="1"/>
    <col min="2" max="2" width="38.85546875" style="46" customWidth="1"/>
    <col min="3" max="3" width="7.42578125" style="35" customWidth="1"/>
    <col min="4" max="15" width="7.7109375" style="45" customWidth="1"/>
    <col min="16" max="16" width="3" style="45" customWidth="1"/>
    <col min="17" max="28" width="7.7109375" style="47" customWidth="1"/>
    <col min="29" max="29" width="3" style="45" customWidth="1"/>
    <col min="30" max="41" width="7.7109375" style="48" customWidth="1"/>
    <col min="42" max="42" width="3" style="45" customWidth="1"/>
    <col min="43" max="43" width="8.7109375" style="47"/>
    <col min="44" max="45" width="7.5703125" style="47" customWidth="1"/>
    <col min="46" max="16384" width="8.7109375" style="45"/>
  </cols>
  <sheetData>
    <row r="1" spans="1:45" s="97" customFormat="1" ht="37.5" customHeight="1" x14ac:dyDescent="0.25">
      <c r="A1" s="96" t="s">
        <v>137</v>
      </c>
      <c r="B1" s="79" t="s">
        <v>135</v>
      </c>
      <c r="C1" s="96"/>
      <c r="D1" s="121" t="s">
        <v>57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Q1" s="122" t="s">
        <v>58</v>
      </c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D1" s="123" t="s">
        <v>59</v>
      </c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Q1" s="98" t="s">
        <v>138</v>
      </c>
      <c r="AR1" s="98" t="s">
        <v>139</v>
      </c>
      <c r="AS1" s="98" t="s">
        <v>143</v>
      </c>
    </row>
    <row r="2" spans="1:45" s="38" customFormat="1" ht="13.5" customHeight="1" x14ac:dyDescent="0.2">
      <c r="A2" s="59"/>
      <c r="B2" s="36"/>
      <c r="C2" s="37" t="s">
        <v>30</v>
      </c>
      <c r="D2" s="37">
        <v>2021</v>
      </c>
      <c r="E2" s="37">
        <v>2020</v>
      </c>
      <c r="F2" s="37">
        <v>2019</v>
      </c>
      <c r="G2" s="37">
        <v>2018</v>
      </c>
      <c r="H2" s="37">
        <v>2017</v>
      </c>
      <c r="I2" s="37">
        <v>2016</v>
      </c>
      <c r="J2" s="37">
        <v>2015</v>
      </c>
      <c r="K2" s="37">
        <v>2014</v>
      </c>
      <c r="L2" s="37">
        <v>2013</v>
      </c>
      <c r="M2" s="37">
        <v>2012</v>
      </c>
      <c r="N2" s="37">
        <v>2011</v>
      </c>
      <c r="O2" s="37">
        <v>2010</v>
      </c>
      <c r="Q2" s="34">
        <v>2021</v>
      </c>
      <c r="R2" s="34">
        <v>2020</v>
      </c>
      <c r="S2" s="34">
        <v>2019</v>
      </c>
      <c r="T2" s="34">
        <v>2018</v>
      </c>
      <c r="U2" s="34">
        <v>2017</v>
      </c>
      <c r="V2" s="34">
        <v>2016</v>
      </c>
      <c r="W2" s="34">
        <v>2015</v>
      </c>
      <c r="X2" s="34">
        <v>2014</v>
      </c>
      <c r="Y2" s="34">
        <v>2013</v>
      </c>
      <c r="Z2" s="34">
        <v>2012</v>
      </c>
      <c r="AA2" s="34">
        <v>2011</v>
      </c>
      <c r="AB2" s="34">
        <v>2010</v>
      </c>
      <c r="AD2" s="74">
        <v>2021</v>
      </c>
      <c r="AE2" s="74">
        <v>2020</v>
      </c>
      <c r="AF2" s="74">
        <v>2019</v>
      </c>
      <c r="AG2" s="74">
        <v>2018</v>
      </c>
      <c r="AH2" s="74">
        <v>2017</v>
      </c>
      <c r="AI2" s="74">
        <v>2016</v>
      </c>
      <c r="AJ2" s="74">
        <v>2015</v>
      </c>
      <c r="AK2" s="74">
        <v>2014</v>
      </c>
      <c r="AL2" s="74">
        <v>2013</v>
      </c>
      <c r="AM2" s="74">
        <v>2012</v>
      </c>
      <c r="AN2" s="74">
        <v>2011</v>
      </c>
      <c r="AO2" s="74">
        <v>2010</v>
      </c>
      <c r="AQ2" s="59"/>
      <c r="AR2" s="59"/>
      <c r="AS2" s="59"/>
    </row>
    <row r="3" spans="1:45" s="53" customFormat="1" ht="13.5" customHeight="1" x14ac:dyDescent="0.3">
      <c r="A3" s="58"/>
      <c r="B3" s="55" t="s">
        <v>15</v>
      </c>
      <c r="C3" s="49"/>
      <c r="D3" s="50">
        <f>SUM(D4:D32)</f>
        <v>4234</v>
      </c>
      <c r="E3" s="50">
        <f t="shared" ref="E3:O3" si="0">SUM(E4:E32)</f>
        <v>3695</v>
      </c>
      <c r="F3" s="50">
        <f t="shared" si="0"/>
        <v>3126</v>
      </c>
      <c r="G3" s="50">
        <f t="shared" si="0"/>
        <v>2621</v>
      </c>
      <c r="H3" s="50">
        <f t="shared" si="0"/>
        <v>2044</v>
      </c>
      <c r="I3" s="50">
        <f t="shared" si="0"/>
        <v>1625</v>
      </c>
      <c r="J3" s="50">
        <f t="shared" si="0"/>
        <v>937</v>
      </c>
      <c r="K3" s="50">
        <f t="shared" si="0"/>
        <v>546</v>
      </c>
      <c r="L3" s="50">
        <f t="shared" si="0"/>
        <v>388</v>
      </c>
      <c r="M3" s="50">
        <f t="shared" si="0"/>
        <v>254</v>
      </c>
      <c r="N3" s="50">
        <f t="shared" si="0"/>
        <v>82</v>
      </c>
      <c r="O3" s="50">
        <f t="shared" si="0"/>
        <v>0</v>
      </c>
      <c r="Q3" s="51">
        <f>SUM(Q4:Q32)</f>
        <v>294</v>
      </c>
      <c r="R3" s="51">
        <f t="shared" ref="R3:AB3" si="1">SUM(R4:R32)</f>
        <v>318</v>
      </c>
      <c r="S3" s="51">
        <f t="shared" si="1"/>
        <v>187</v>
      </c>
      <c r="T3" s="51">
        <f t="shared" si="1"/>
        <v>81</v>
      </c>
      <c r="U3" s="51">
        <f t="shared" si="1"/>
        <v>51</v>
      </c>
      <c r="V3" s="51">
        <f t="shared" si="1"/>
        <v>20</v>
      </c>
      <c r="W3" s="51">
        <f t="shared" si="1"/>
        <v>0</v>
      </c>
      <c r="X3" s="51">
        <f t="shared" si="1"/>
        <v>0</v>
      </c>
      <c r="Y3" s="51">
        <f t="shared" si="1"/>
        <v>0</v>
      </c>
      <c r="Z3" s="51">
        <f t="shared" si="1"/>
        <v>0</v>
      </c>
      <c r="AA3" s="51">
        <f t="shared" si="1"/>
        <v>0</v>
      </c>
      <c r="AB3" s="51">
        <f t="shared" si="1"/>
        <v>0</v>
      </c>
      <c r="AD3" s="75">
        <f>SUM(AD4:AD32)</f>
        <v>29</v>
      </c>
      <c r="AE3" s="75">
        <f t="shared" ref="AE3:AO3" si="2">SUM(AE4:AE32)</f>
        <v>28</v>
      </c>
      <c r="AF3" s="75">
        <f t="shared" si="2"/>
        <v>27</v>
      </c>
      <c r="AG3" s="75">
        <f t="shared" si="2"/>
        <v>25</v>
      </c>
      <c r="AH3" s="75">
        <f t="shared" si="2"/>
        <v>22</v>
      </c>
      <c r="AI3" s="75">
        <f t="shared" si="2"/>
        <v>22</v>
      </c>
      <c r="AJ3" s="75">
        <f t="shared" si="2"/>
        <v>11</v>
      </c>
      <c r="AK3" s="75">
        <f t="shared" si="2"/>
        <v>6</v>
      </c>
      <c r="AL3" s="75">
        <f t="shared" si="2"/>
        <v>5</v>
      </c>
      <c r="AM3" s="75">
        <f t="shared" si="2"/>
        <v>4</v>
      </c>
      <c r="AN3" s="75">
        <f t="shared" si="2"/>
        <v>2</v>
      </c>
      <c r="AO3" s="75">
        <f t="shared" si="2"/>
        <v>0</v>
      </c>
      <c r="AQ3" s="58">
        <f>SUM(AQ4:AQ32)</f>
        <v>10</v>
      </c>
      <c r="AR3" s="58">
        <f>SUM(AR4:AR32)</f>
        <v>8</v>
      </c>
      <c r="AS3" s="58">
        <f>SUM(AS4:AS32)</f>
        <v>15</v>
      </c>
    </row>
    <row r="4" spans="1:45" ht="13.5" customHeight="1" x14ac:dyDescent="0.2">
      <c r="A4" s="56">
        <v>360859</v>
      </c>
      <c r="B4" s="41" t="s">
        <v>0</v>
      </c>
      <c r="C4" s="42">
        <v>2018</v>
      </c>
      <c r="D4" s="43">
        <v>346</v>
      </c>
      <c r="E4" s="43">
        <v>250</v>
      </c>
      <c r="F4" s="43">
        <v>145</v>
      </c>
      <c r="G4" s="43">
        <v>62</v>
      </c>
      <c r="H4" s="43">
        <v>0</v>
      </c>
      <c r="I4" s="39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  <c r="O4" s="43">
        <v>0</v>
      </c>
      <c r="Q4" s="44">
        <v>0</v>
      </c>
      <c r="R4" s="44" t="s">
        <v>52</v>
      </c>
      <c r="S4" s="44" t="s">
        <v>52</v>
      </c>
      <c r="T4" s="44" t="s">
        <v>52</v>
      </c>
      <c r="U4" s="44" t="s">
        <v>52</v>
      </c>
      <c r="V4" s="44" t="s">
        <v>52</v>
      </c>
      <c r="W4" s="44" t="s">
        <v>52</v>
      </c>
      <c r="X4" s="44" t="s">
        <v>52</v>
      </c>
      <c r="Y4" s="44" t="s">
        <v>52</v>
      </c>
      <c r="Z4" s="44" t="s">
        <v>52</v>
      </c>
      <c r="AA4" s="44" t="s">
        <v>52</v>
      </c>
      <c r="AB4" s="44" t="s">
        <v>52</v>
      </c>
      <c r="AD4" s="60">
        <v>1</v>
      </c>
      <c r="AE4" s="60">
        <v>1</v>
      </c>
      <c r="AF4" s="60">
        <v>1</v>
      </c>
      <c r="AG4" s="60">
        <v>1</v>
      </c>
      <c r="AH4" s="60">
        <v>0</v>
      </c>
      <c r="AI4" s="60">
        <v>0</v>
      </c>
      <c r="AJ4" s="60">
        <v>0</v>
      </c>
      <c r="AK4" s="60">
        <v>0</v>
      </c>
      <c r="AL4" s="60">
        <v>0</v>
      </c>
      <c r="AM4" s="60">
        <v>0</v>
      </c>
      <c r="AN4" s="60">
        <v>0</v>
      </c>
      <c r="AO4" s="60">
        <v>0</v>
      </c>
      <c r="AQ4" s="56"/>
      <c r="AR4" s="56"/>
      <c r="AS4" s="56">
        <v>1</v>
      </c>
    </row>
    <row r="5" spans="1:45" s="87" customFormat="1" ht="13.5" customHeight="1" x14ac:dyDescent="0.2">
      <c r="A5" s="82">
        <v>332796</v>
      </c>
      <c r="B5" s="90" t="s">
        <v>35</v>
      </c>
      <c r="C5" s="91">
        <v>2016</v>
      </c>
      <c r="D5" s="85">
        <v>2</v>
      </c>
      <c r="E5" s="85">
        <v>4</v>
      </c>
      <c r="F5" s="85">
        <v>10</v>
      </c>
      <c r="G5" s="85">
        <v>12</v>
      </c>
      <c r="H5" s="85">
        <v>16</v>
      </c>
      <c r="I5" s="86">
        <v>20</v>
      </c>
      <c r="J5" s="85">
        <v>0</v>
      </c>
      <c r="K5" s="85">
        <v>0</v>
      </c>
      <c r="L5" s="85">
        <v>0</v>
      </c>
      <c r="M5" s="85">
        <v>0</v>
      </c>
      <c r="N5" s="85">
        <v>0</v>
      </c>
      <c r="O5" s="85">
        <v>0</v>
      </c>
      <c r="Q5" s="92">
        <v>0</v>
      </c>
      <c r="R5" s="92">
        <v>1</v>
      </c>
      <c r="S5" s="92" t="s">
        <v>52</v>
      </c>
      <c r="T5" s="92">
        <v>3</v>
      </c>
      <c r="U5" s="92" t="s">
        <v>52</v>
      </c>
      <c r="V5" s="92" t="s">
        <v>52</v>
      </c>
      <c r="W5" s="92" t="s">
        <v>52</v>
      </c>
      <c r="X5" s="92" t="s">
        <v>52</v>
      </c>
      <c r="Y5" s="92" t="s">
        <v>52</v>
      </c>
      <c r="Z5" s="92" t="s">
        <v>52</v>
      </c>
      <c r="AA5" s="92" t="s">
        <v>52</v>
      </c>
      <c r="AB5" s="92" t="s">
        <v>52</v>
      </c>
      <c r="AD5" s="93">
        <v>1</v>
      </c>
      <c r="AE5" s="93">
        <v>1</v>
      </c>
      <c r="AF5" s="93">
        <v>1</v>
      </c>
      <c r="AG5" s="93">
        <v>1</v>
      </c>
      <c r="AH5" s="93">
        <v>1</v>
      </c>
      <c r="AI5" s="93">
        <v>1</v>
      </c>
      <c r="AJ5" s="93">
        <v>0</v>
      </c>
      <c r="AK5" s="93">
        <v>0</v>
      </c>
      <c r="AL5" s="93">
        <v>0</v>
      </c>
      <c r="AM5" s="93">
        <v>0</v>
      </c>
      <c r="AN5" s="93">
        <v>0</v>
      </c>
      <c r="AO5" s="93">
        <v>0</v>
      </c>
      <c r="AQ5" s="82">
        <v>1</v>
      </c>
      <c r="AR5" s="82">
        <v>1</v>
      </c>
      <c r="AS5" s="82"/>
    </row>
    <row r="6" spans="1:45" ht="13.5" customHeight="1" x14ac:dyDescent="0.2">
      <c r="A6" s="56">
        <v>375293</v>
      </c>
      <c r="B6" s="41" t="s">
        <v>1</v>
      </c>
      <c r="C6" s="42">
        <v>2018</v>
      </c>
      <c r="D6" s="43">
        <v>220</v>
      </c>
      <c r="E6" s="43">
        <v>157</v>
      </c>
      <c r="F6" s="43">
        <v>90</v>
      </c>
      <c r="G6" s="43">
        <v>39</v>
      </c>
      <c r="H6" s="43">
        <v>0</v>
      </c>
      <c r="I6" s="39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Q6" s="44">
        <v>0</v>
      </c>
      <c r="R6" s="44" t="s">
        <v>52</v>
      </c>
      <c r="S6" s="44" t="s">
        <v>52</v>
      </c>
      <c r="T6" s="44" t="s">
        <v>52</v>
      </c>
      <c r="U6" s="44" t="s">
        <v>52</v>
      </c>
      <c r="V6" s="44" t="s">
        <v>52</v>
      </c>
      <c r="W6" s="44" t="s">
        <v>52</v>
      </c>
      <c r="X6" s="44" t="s">
        <v>52</v>
      </c>
      <c r="Y6" s="44" t="s">
        <v>52</v>
      </c>
      <c r="Z6" s="44" t="s">
        <v>52</v>
      </c>
      <c r="AA6" s="44" t="s">
        <v>52</v>
      </c>
      <c r="AB6" s="44" t="s">
        <v>52</v>
      </c>
      <c r="AD6" s="60">
        <v>1</v>
      </c>
      <c r="AE6" s="60">
        <v>1</v>
      </c>
      <c r="AF6" s="60">
        <v>1</v>
      </c>
      <c r="AG6" s="60">
        <v>1</v>
      </c>
      <c r="AH6" s="60">
        <v>0</v>
      </c>
      <c r="AI6" s="60">
        <v>0</v>
      </c>
      <c r="AJ6" s="60">
        <v>0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Q6" s="56"/>
      <c r="AR6" s="56"/>
      <c r="AS6" s="56">
        <v>1</v>
      </c>
    </row>
    <row r="7" spans="1:45" ht="13.5" customHeight="1" x14ac:dyDescent="0.2">
      <c r="A7" s="56">
        <v>332626</v>
      </c>
      <c r="B7" s="41" t="s">
        <v>2</v>
      </c>
      <c r="C7" s="42">
        <v>2015</v>
      </c>
      <c r="D7" s="43">
        <v>166</v>
      </c>
      <c r="E7" s="43">
        <v>182</v>
      </c>
      <c r="F7" s="43">
        <v>201</v>
      </c>
      <c r="G7" s="43">
        <v>192</v>
      </c>
      <c r="H7" s="43">
        <v>151</v>
      </c>
      <c r="I7" s="39">
        <v>96</v>
      </c>
      <c r="J7" s="43">
        <v>40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Q7" s="44">
        <v>34</v>
      </c>
      <c r="R7" s="44">
        <v>35</v>
      </c>
      <c r="S7" s="44">
        <v>8</v>
      </c>
      <c r="T7" s="44" t="s">
        <v>52</v>
      </c>
      <c r="U7" s="44" t="s">
        <v>52</v>
      </c>
      <c r="V7" s="44" t="s">
        <v>52</v>
      </c>
      <c r="W7" s="44" t="s">
        <v>52</v>
      </c>
      <c r="X7" s="44" t="s">
        <v>52</v>
      </c>
      <c r="Y7" s="44" t="s">
        <v>52</v>
      </c>
      <c r="Z7" s="44" t="s">
        <v>52</v>
      </c>
      <c r="AA7" s="44" t="s">
        <v>52</v>
      </c>
      <c r="AB7" s="44" t="s">
        <v>52</v>
      </c>
      <c r="AD7" s="60">
        <v>1</v>
      </c>
      <c r="AE7" s="60">
        <v>1</v>
      </c>
      <c r="AF7" s="60">
        <v>1</v>
      </c>
      <c r="AG7" s="60">
        <v>1</v>
      </c>
      <c r="AH7" s="60">
        <v>1</v>
      </c>
      <c r="AI7" s="60">
        <v>1</v>
      </c>
      <c r="AJ7" s="60">
        <v>1</v>
      </c>
      <c r="AK7" s="60">
        <v>0</v>
      </c>
      <c r="AL7" s="60">
        <v>0</v>
      </c>
      <c r="AM7" s="60">
        <v>0</v>
      </c>
      <c r="AN7" s="60">
        <v>0</v>
      </c>
      <c r="AO7" s="60">
        <v>0</v>
      </c>
      <c r="AQ7" s="56"/>
      <c r="AR7" s="56"/>
      <c r="AS7" s="56">
        <v>1</v>
      </c>
    </row>
    <row r="8" spans="1:45" ht="13.5" customHeight="1" x14ac:dyDescent="0.2">
      <c r="A8" s="56">
        <v>332629</v>
      </c>
      <c r="B8" s="41" t="s">
        <v>3</v>
      </c>
      <c r="C8" s="42">
        <v>2015</v>
      </c>
      <c r="D8" s="43">
        <v>453</v>
      </c>
      <c r="E8" s="43">
        <v>411</v>
      </c>
      <c r="F8" s="43">
        <v>322</v>
      </c>
      <c r="G8" s="43">
        <v>256</v>
      </c>
      <c r="H8" s="43">
        <v>185</v>
      </c>
      <c r="I8" s="39">
        <v>117</v>
      </c>
      <c r="J8" s="43">
        <v>48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Q8" s="44">
        <v>44</v>
      </c>
      <c r="R8" s="44">
        <v>20</v>
      </c>
      <c r="S8" s="44">
        <v>11</v>
      </c>
      <c r="T8" s="44" t="s">
        <v>52</v>
      </c>
      <c r="U8" s="44" t="s">
        <v>52</v>
      </c>
      <c r="V8" s="44" t="s">
        <v>52</v>
      </c>
      <c r="W8" s="44" t="s">
        <v>52</v>
      </c>
      <c r="X8" s="44" t="s">
        <v>52</v>
      </c>
      <c r="Y8" s="44" t="s">
        <v>52</v>
      </c>
      <c r="Z8" s="44" t="s">
        <v>52</v>
      </c>
      <c r="AA8" s="44" t="s">
        <v>52</v>
      </c>
      <c r="AB8" s="44" t="s">
        <v>52</v>
      </c>
      <c r="AD8" s="60">
        <v>1</v>
      </c>
      <c r="AE8" s="60">
        <v>1</v>
      </c>
      <c r="AF8" s="60">
        <v>1</v>
      </c>
      <c r="AG8" s="60">
        <v>1</v>
      </c>
      <c r="AH8" s="60">
        <v>1</v>
      </c>
      <c r="AI8" s="60">
        <v>1</v>
      </c>
      <c r="AJ8" s="60">
        <v>1</v>
      </c>
      <c r="AK8" s="60">
        <v>0</v>
      </c>
      <c r="AL8" s="60">
        <v>0</v>
      </c>
      <c r="AM8" s="60">
        <v>0</v>
      </c>
      <c r="AN8" s="60">
        <v>0</v>
      </c>
      <c r="AO8" s="60">
        <v>0</v>
      </c>
      <c r="AQ8" s="56"/>
      <c r="AR8" s="56"/>
      <c r="AS8" s="56">
        <v>1</v>
      </c>
    </row>
    <row r="9" spans="1:45" s="87" customFormat="1" ht="13.5" customHeight="1" x14ac:dyDescent="0.2">
      <c r="A9" s="82">
        <v>332801</v>
      </c>
      <c r="B9" s="90" t="s">
        <v>36</v>
      </c>
      <c r="C9" s="91">
        <v>2016</v>
      </c>
      <c r="D9" s="85">
        <v>2</v>
      </c>
      <c r="E9" s="85">
        <v>7</v>
      </c>
      <c r="F9" s="85">
        <v>14</v>
      </c>
      <c r="G9" s="85">
        <v>19</v>
      </c>
      <c r="H9" s="85">
        <v>20</v>
      </c>
      <c r="I9" s="86">
        <v>25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Q9" s="92">
        <v>0</v>
      </c>
      <c r="R9" s="92">
        <v>1</v>
      </c>
      <c r="S9" s="92">
        <v>3</v>
      </c>
      <c r="T9" s="92" t="s">
        <v>52</v>
      </c>
      <c r="U9" s="92" t="s">
        <v>52</v>
      </c>
      <c r="V9" s="92" t="s">
        <v>52</v>
      </c>
      <c r="W9" s="92" t="s">
        <v>52</v>
      </c>
      <c r="X9" s="92" t="s">
        <v>52</v>
      </c>
      <c r="Y9" s="92" t="s">
        <v>52</v>
      </c>
      <c r="Z9" s="92" t="s">
        <v>52</v>
      </c>
      <c r="AA9" s="92" t="s">
        <v>52</v>
      </c>
      <c r="AB9" s="92" t="s">
        <v>52</v>
      </c>
      <c r="AD9" s="93">
        <v>1</v>
      </c>
      <c r="AE9" s="93">
        <v>1</v>
      </c>
      <c r="AF9" s="93">
        <v>1</v>
      </c>
      <c r="AG9" s="93">
        <v>1</v>
      </c>
      <c r="AH9" s="93">
        <v>1</v>
      </c>
      <c r="AI9" s="93">
        <v>1</v>
      </c>
      <c r="AJ9" s="93">
        <v>0</v>
      </c>
      <c r="AK9" s="93">
        <v>0</v>
      </c>
      <c r="AL9" s="93">
        <v>0</v>
      </c>
      <c r="AM9" s="93">
        <v>0</v>
      </c>
      <c r="AN9" s="93">
        <v>0</v>
      </c>
      <c r="AO9" s="93">
        <v>0</v>
      </c>
      <c r="AQ9" s="82">
        <v>1</v>
      </c>
      <c r="AR9" s="82">
        <v>1</v>
      </c>
      <c r="AS9" s="82"/>
    </row>
    <row r="10" spans="1:45" s="87" customFormat="1" ht="13.5" customHeight="1" x14ac:dyDescent="0.2">
      <c r="A10" s="82">
        <v>332986</v>
      </c>
      <c r="B10" s="90" t="s">
        <v>51</v>
      </c>
      <c r="C10" s="91">
        <v>2016</v>
      </c>
      <c r="D10" s="85">
        <v>0</v>
      </c>
      <c r="E10" s="85">
        <v>0</v>
      </c>
      <c r="F10" s="85">
        <v>0</v>
      </c>
      <c r="G10" s="85">
        <v>1</v>
      </c>
      <c r="H10" s="85">
        <v>3</v>
      </c>
      <c r="I10" s="86">
        <v>4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Q10" s="92">
        <v>0</v>
      </c>
      <c r="R10" s="92" t="s">
        <v>52</v>
      </c>
      <c r="S10" s="92">
        <v>1</v>
      </c>
      <c r="T10" s="92">
        <v>1</v>
      </c>
      <c r="U10" s="92" t="s">
        <v>52</v>
      </c>
      <c r="V10" s="92" t="s">
        <v>52</v>
      </c>
      <c r="W10" s="92" t="s">
        <v>52</v>
      </c>
      <c r="X10" s="92" t="s">
        <v>52</v>
      </c>
      <c r="Y10" s="92" t="s">
        <v>52</v>
      </c>
      <c r="Z10" s="92" t="s">
        <v>52</v>
      </c>
      <c r="AA10" s="92" t="s">
        <v>52</v>
      </c>
      <c r="AB10" s="92" t="s">
        <v>52</v>
      </c>
      <c r="AD10" s="93">
        <v>1</v>
      </c>
      <c r="AE10" s="93">
        <v>1</v>
      </c>
      <c r="AF10" s="93">
        <v>1</v>
      </c>
      <c r="AG10" s="93">
        <v>1</v>
      </c>
      <c r="AH10" s="93">
        <v>1</v>
      </c>
      <c r="AI10" s="93">
        <v>1</v>
      </c>
      <c r="AJ10" s="93">
        <v>0</v>
      </c>
      <c r="AK10" s="93">
        <v>0</v>
      </c>
      <c r="AL10" s="93">
        <v>0</v>
      </c>
      <c r="AM10" s="93">
        <v>0</v>
      </c>
      <c r="AN10" s="93">
        <v>0</v>
      </c>
      <c r="AO10" s="93">
        <v>0</v>
      </c>
      <c r="AQ10" s="82">
        <v>1</v>
      </c>
      <c r="AR10" s="82"/>
      <c r="AS10" s="82"/>
    </row>
    <row r="11" spans="1:45" ht="13.5" customHeight="1" x14ac:dyDescent="0.2">
      <c r="A11" s="56">
        <v>392380</v>
      </c>
      <c r="B11" s="41" t="s">
        <v>23</v>
      </c>
      <c r="C11" s="42">
        <v>2019</v>
      </c>
      <c r="D11" s="43">
        <v>201</v>
      </c>
      <c r="E11" s="43">
        <v>126</v>
      </c>
      <c r="F11" s="43">
        <v>52</v>
      </c>
      <c r="G11" s="43">
        <v>0</v>
      </c>
      <c r="H11" s="43">
        <v>0</v>
      </c>
      <c r="I11" s="39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Q11" s="44">
        <v>0</v>
      </c>
      <c r="R11" s="44" t="s">
        <v>52</v>
      </c>
      <c r="S11" s="44" t="s">
        <v>52</v>
      </c>
      <c r="T11" s="44" t="s">
        <v>52</v>
      </c>
      <c r="U11" s="44" t="s">
        <v>52</v>
      </c>
      <c r="V11" s="44" t="s">
        <v>52</v>
      </c>
      <c r="W11" s="44" t="s">
        <v>52</v>
      </c>
      <c r="X11" s="44" t="s">
        <v>52</v>
      </c>
      <c r="Y11" s="44" t="s">
        <v>52</v>
      </c>
      <c r="Z11" s="44" t="s">
        <v>52</v>
      </c>
      <c r="AA11" s="44" t="s">
        <v>52</v>
      </c>
      <c r="AB11" s="44" t="s">
        <v>52</v>
      </c>
      <c r="AD11" s="60">
        <v>1</v>
      </c>
      <c r="AE11" s="60">
        <v>1</v>
      </c>
      <c r="AF11" s="60">
        <v>1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  <c r="AQ11" s="56"/>
      <c r="AR11" s="56"/>
      <c r="AS11" s="56">
        <v>1</v>
      </c>
    </row>
    <row r="12" spans="1:45" s="87" customFormat="1" ht="13.5" customHeight="1" x14ac:dyDescent="0.2">
      <c r="A12" s="82">
        <v>332807</v>
      </c>
      <c r="B12" s="90" t="s">
        <v>37</v>
      </c>
      <c r="C12" s="91">
        <v>2016</v>
      </c>
      <c r="D12" s="85">
        <v>3</v>
      </c>
      <c r="E12" s="85">
        <v>3</v>
      </c>
      <c r="F12" s="85">
        <v>21</v>
      </c>
      <c r="G12" s="85">
        <v>29</v>
      </c>
      <c r="H12" s="85">
        <v>34</v>
      </c>
      <c r="I12" s="86">
        <v>34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Q12" s="92">
        <v>0</v>
      </c>
      <c r="R12" s="92">
        <v>2</v>
      </c>
      <c r="S12" s="92">
        <v>1</v>
      </c>
      <c r="T12" s="92" t="s">
        <v>52</v>
      </c>
      <c r="U12" s="92" t="s">
        <v>52</v>
      </c>
      <c r="V12" s="92" t="s">
        <v>52</v>
      </c>
      <c r="W12" s="92" t="s">
        <v>52</v>
      </c>
      <c r="X12" s="92" t="s">
        <v>52</v>
      </c>
      <c r="Y12" s="92" t="s">
        <v>52</v>
      </c>
      <c r="Z12" s="92" t="s">
        <v>52</v>
      </c>
      <c r="AA12" s="92" t="s">
        <v>52</v>
      </c>
      <c r="AB12" s="92" t="s">
        <v>52</v>
      </c>
      <c r="AD12" s="93">
        <v>1</v>
      </c>
      <c r="AE12" s="93">
        <v>1</v>
      </c>
      <c r="AF12" s="93">
        <v>1</v>
      </c>
      <c r="AG12" s="93">
        <v>1</v>
      </c>
      <c r="AH12" s="93">
        <v>1</v>
      </c>
      <c r="AI12" s="93">
        <v>1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Q12" s="82">
        <v>1</v>
      </c>
      <c r="AR12" s="82">
        <v>1</v>
      </c>
      <c r="AS12" s="82"/>
    </row>
    <row r="13" spans="1:45" s="87" customFormat="1" ht="13.5" customHeight="1" x14ac:dyDescent="0.2">
      <c r="A13" s="82">
        <v>332813</v>
      </c>
      <c r="B13" s="90" t="s">
        <v>34</v>
      </c>
      <c r="C13" s="91">
        <v>2016</v>
      </c>
      <c r="D13" s="85">
        <v>2</v>
      </c>
      <c r="E13" s="85">
        <v>4</v>
      </c>
      <c r="F13" s="85">
        <v>7</v>
      </c>
      <c r="G13" s="85">
        <v>8</v>
      </c>
      <c r="H13" s="85">
        <v>12</v>
      </c>
      <c r="I13" s="86">
        <v>15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Q13" s="92">
        <v>0</v>
      </c>
      <c r="R13" s="92" t="s">
        <v>52</v>
      </c>
      <c r="S13" s="92" t="s">
        <v>52</v>
      </c>
      <c r="T13" s="92" t="s">
        <v>52</v>
      </c>
      <c r="U13" s="92" t="s">
        <v>52</v>
      </c>
      <c r="V13" s="92" t="s">
        <v>52</v>
      </c>
      <c r="W13" s="92" t="s">
        <v>52</v>
      </c>
      <c r="X13" s="92" t="s">
        <v>52</v>
      </c>
      <c r="Y13" s="92" t="s">
        <v>52</v>
      </c>
      <c r="Z13" s="92" t="s">
        <v>52</v>
      </c>
      <c r="AA13" s="92" t="s">
        <v>52</v>
      </c>
      <c r="AB13" s="92" t="s">
        <v>52</v>
      </c>
      <c r="AD13" s="93">
        <v>1</v>
      </c>
      <c r="AE13" s="93">
        <v>1</v>
      </c>
      <c r="AF13" s="93">
        <v>1</v>
      </c>
      <c r="AG13" s="93">
        <v>1</v>
      </c>
      <c r="AH13" s="93">
        <v>1</v>
      </c>
      <c r="AI13" s="93">
        <v>1</v>
      </c>
      <c r="AJ13" s="93">
        <v>0</v>
      </c>
      <c r="AK13" s="93">
        <v>0</v>
      </c>
      <c r="AL13" s="93">
        <v>0</v>
      </c>
      <c r="AM13" s="93">
        <v>0</v>
      </c>
      <c r="AN13" s="93">
        <v>0</v>
      </c>
      <c r="AO13" s="93">
        <v>0</v>
      </c>
      <c r="AQ13" s="82">
        <v>1</v>
      </c>
      <c r="AR13" s="82"/>
      <c r="AS13" s="82"/>
    </row>
    <row r="14" spans="1:45" s="87" customFormat="1" ht="13.5" customHeight="1" x14ac:dyDescent="0.2">
      <c r="A14" s="108">
        <v>431639</v>
      </c>
      <c r="B14" s="109" t="s">
        <v>159</v>
      </c>
      <c r="C14" s="110">
        <v>2021</v>
      </c>
      <c r="D14" s="111">
        <v>1</v>
      </c>
      <c r="E14" s="111" t="s">
        <v>52</v>
      </c>
      <c r="F14" s="111" t="s">
        <v>52</v>
      </c>
      <c r="G14" s="111" t="s">
        <v>52</v>
      </c>
      <c r="H14" s="111" t="s">
        <v>52</v>
      </c>
      <c r="I14" s="112" t="s">
        <v>52</v>
      </c>
      <c r="J14" s="111" t="s">
        <v>52</v>
      </c>
      <c r="K14" s="111" t="s">
        <v>52</v>
      </c>
      <c r="L14" s="111" t="s">
        <v>52</v>
      </c>
      <c r="M14" s="111" t="s">
        <v>52</v>
      </c>
      <c r="N14" s="111" t="s">
        <v>52</v>
      </c>
      <c r="O14" s="111" t="s">
        <v>52</v>
      </c>
      <c r="P14" s="113"/>
      <c r="Q14" s="114">
        <v>0</v>
      </c>
      <c r="R14" s="114" t="s">
        <v>52</v>
      </c>
      <c r="S14" s="114" t="s">
        <v>52</v>
      </c>
      <c r="T14" s="114" t="s">
        <v>52</v>
      </c>
      <c r="U14" s="114" t="s">
        <v>52</v>
      </c>
      <c r="V14" s="114" t="s">
        <v>52</v>
      </c>
      <c r="W14" s="114" t="s">
        <v>52</v>
      </c>
      <c r="X14" s="114" t="s">
        <v>52</v>
      </c>
      <c r="Y14" s="114" t="s">
        <v>52</v>
      </c>
      <c r="Z14" s="114" t="s">
        <v>52</v>
      </c>
      <c r="AA14" s="114" t="s">
        <v>52</v>
      </c>
      <c r="AB14" s="114" t="s">
        <v>52</v>
      </c>
      <c r="AC14" s="113"/>
      <c r="AD14" s="115">
        <v>1</v>
      </c>
      <c r="AE14" s="115" t="s">
        <v>52</v>
      </c>
      <c r="AF14" s="115" t="s">
        <v>52</v>
      </c>
      <c r="AG14" s="115" t="s">
        <v>52</v>
      </c>
      <c r="AH14" s="115" t="s">
        <v>52</v>
      </c>
      <c r="AI14" s="115" t="s">
        <v>52</v>
      </c>
      <c r="AJ14" s="115" t="s">
        <v>52</v>
      </c>
      <c r="AK14" s="115" t="s">
        <v>52</v>
      </c>
      <c r="AL14" s="115" t="s">
        <v>52</v>
      </c>
      <c r="AM14" s="115" t="s">
        <v>52</v>
      </c>
      <c r="AN14" s="115" t="s">
        <v>52</v>
      </c>
      <c r="AO14" s="115" t="s">
        <v>52</v>
      </c>
      <c r="AP14" s="113"/>
      <c r="AQ14" s="108"/>
      <c r="AR14" s="108"/>
      <c r="AS14" s="108">
        <v>1</v>
      </c>
    </row>
    <row r="15" spans="1:45" ht="13.5" customHeight="1" x14ac:dyDescent="0.2">
      <c r="A15" s="56">
        <v>332634</v>
      </c>
      <c r="B15" s="41" t="s">
        <v>4</v>
      </c>
      <c r="C15" s="42">
        <v>2015</v>
      </c>
      <c r="D15" s="43">
        <v>346</v>
      </c>
      <c r="E15" s="43">
        <v>313</v>
      </c>
      <c r="F15" s="43">
        <v>289</v>
      </c>
      <c r="G15" s="43">
        <v>244</v>
      </c>
      <c r="H15" s="43">
        <v>174</v>
      </c>
      <c r="I15" s="39">
        <v>105</v>
      </c>
      <c r="J15" s="43">
        <v>45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Q15" s="44">
        <v>33</v>
      </c>
      <c r="R15" s="44">
        <v>49</v>
      </c>
      <c r="S15" s="44">
        <v>23</v>
      </c>
      <c r="T15" s="44" t="s">
        <v>52</v>
      </c>
      <c r="U15" s="44" t="s">
        <v>52</v>
      </c>
      <c r="V15" s="44" t="s">
        <v>52</v>
      </c>
      <c r="W15" s="44" t="s">
        <v>52</v>
      </c>
      <c r="X15" s="44" t="s">
        <v>52</v>
      </c>
      <c r="Y15" s="44" t="s">
        <v>52</v>
      </c>
      <c r="Z15" s="44">
        <v>0</v>
      </c>
      <c r="AA15" s="44" t="s">
        <v>52</v>
      </c>
      <c r="AB15" s="44" t="s">
        <v>52</v>
      </c>
      <c r="AD15" s="60">
        <v>1</v>
      </c>
      <c r="AE15" s="60">
        <v>1</v>
      </c>
      <c r="AF15" s="60">
        <v>1</v>
      </c>
      <c r="AG15" s="60">
        <v>1</v>
      </c>
      <c r="AH15" s="60">
        <v>1</v>
      </c>
      <c r="AI15" s="60">
        <v>1</v>
      </c>
      <c r="AJ15" s="60">
        <v>1</v>
      </c>
      <c r="AK15" s="60">
        <v>0</v>
      </c>
      <c r="AL15" s="60">
        <v>0</v>
      </c>
      <c r="AM15" s="60">
        <v>0</v>
      </c>
      <c r="AN15" s="60">
        <v>0</v>
      </c>
      <c r="AO15" s="60">
        <v>0</v>
      </c>
      <c r="AQ15" s="56"/>
      <c r="AR15" s="56"/>
      <c r="AS15" s="56">
        <v>1</v>
      </c>
    </row>
    <row r="16" spans="1:45" ht="13.5" customHeight="1" x14ac:dyDescent="0.2">
      <c r="A16" s="56">
        <v>332637</v>
      </c>
      <c r="B16" s="41" t="s">
        <v>5</v>
      </c>
      <c r="C16" s="42">
        <v>2014</v>
      </c>
      <c r="D16" s="43">
        <v>369</v>
      </c>
      <c r="E16" s="43">
        <v>348</v>
      </c>
      <c r="F16" s="43">
        <v>303</v>
      </c>
      <c r="G16" s="43">
        <v>278</v>
      </c>
      <c r="H16" s="43">
        <v>220</v>
      </c>
      <c r="I16" s="39">
        <v>151</v>
      </c>
      <c r="J16" s="43">
        <v>80</v>
      </c>
      <c r="K16" s="43">
        <v>31</v>
      </c>
      <c r="L16" s="43">
        <v>0</v>
      </c>
      <c r="M16" s="43">
        <v>0</v>
      </c>
      <c r="N16" s="43">
        <v>0</v>
      </c>
      <c r="O16" s="43">
        <v>0</v>
      </c>
      <c r="Q16" s="44">
        <v>50</v>
      </c>
      <c r="R16" s="44">
        <v>42</v>
      </c>
      <c r="S16" s="44">
        <v>36</v>
      </c>
      <c r="T16" s="44">
        <v>7</v>
      </c>
      <c r="U16" s="44" t="s">
        <v>52</v>
      </c>
      <c r="V16" s="44" t="s">
        <v>52</v>
      </c>
      <c r="W16" s="44" t="s">
        <v>52</v>
      </c>
      <c r="X16" s="44" t="s">
        <v>52</v>
      </c>
      <c r="Y16" s="44" t="s">
        <v>52</v>
      </c>
      <c r="Z16" s="44" t="s">
        <v>52</v>
      </c>
      <c r="AA16" s="44" t="s">
        <v>52</v>
      </c>
      <c r="AB16" s="44" t="s">
        <v>52</v>
      </c>
      <c r="AD16" s="60">
        <v>1</v>
      </c>
      <c r="AE16" s="60">
        <v>1</v>
      </c>
      <c r="AF16" s="60">
        <v>1</v>
      </c>
      <c r="AG16" s="60">
        <v>1</v>
      </c>
      <c r="AH16" s="60">
        <v>1</v>
      </c>
      <c r="AI16" s="60">
        <v>1</v>
      </c>
      <c r="AJ16" s="60">
        <v>1</v>
      </c>
      <c r="AK16" s="60">
        <v>1</v>
      </c>
      <c r="AL16" s="60">
        <v>0</v>
      </c>
      <c r="AM16" s="60">
        <v>0</v>
      </c>
      <c r="AN16" s="60">
        <v>0</v>
      </c>
      <c r="AO16" s="60">
        <v>0</v>
      </c>
      <c r="AQ16" s="56"/>
      <c r="AR16" s="56"/>
      <c r="AS16" s="56">
        <v>1</v>
      </c>
    </row>
    <row r="17" spans="1:45" s="87" customFormat="1" ht="13.5" customHeight="1" x14ac:dyDescent="0.2">
      <c r="A17" s="82">
        <v>332817</v>
      </c>
      <c r="B17" s="90" t="s">
        <v>38</v>
      </c>
      <c r="C17" s="91">
        <v>2016</v>
      </c>
      <c r="D17" s="85">
        <v>7</v>
      </c>
      <c r="E17" s="85">
        <v>9</v>
      </c>
      <c r="F17" s="85">
        <v>18</v>
      </c>
      <c r="G17" s="85">
        <v>22</v>
      </c>
      <c r="H17" s="85">
        <v>28</v>
      </c>
      <c r="I17" s="86">
        <v>36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Q17" s="92">
        <v>0</v>
      </c>
      <c r="R17" s="92" t="s">
        <v>52</v>
      </c>
      <c r="S17" s="92">
        <v>2</v>
      </c>
      <c r="T17" s="92" t="s">
        <v>52</v>
      </c>
      <c r="U17" s="92" t="s">
        <v>52</v>
      </c>
      <c r="V17" s="92" t="s">
        <v>52</v>
      </c>
      <c r="W17" s="92" t="s">
        <v>52</v>
      </c>
      <c r="X17" s="92" t="s">
        <v>52</v>
      </c>
      <c r="Y17" s="92" t="s">
        <v>52</v>
      </c>
      <c r="Z17" s="92" t="s">
        <v>52</v>
      </c>
      <c r="AA17" s="92" t="s">
        <v>52</v>
      </c>
      <c r="AB17" s="92" t="s">
        <v>52</v>
      </c>
      <c r="AD17" s="93">
        <v>1</v>
      </c>
      <c r="AE17" s="93">
        <v>1</v>
      </c>
      <c r="AF17" s="93">
        <v>1</v>
      </c>
      <c r="AG17" s="93">
        <v>1</v>
      </c>
      <c r="AH17" s="93">
        <v>1</v>
      </c>
      <c r="AI17" s="93">
        <v>1</v>
      </c>
      <c r="AJ17" s="93">
        <v>0</v>
      </c>
      <c r="AK17" s="93">
        <v>0</v>
      </c>
      <c r="AL17" s="93">
        <v>0</v>
      </c>
      <c r="AM17" s="93">
        <v>0</v>
      </c>
      <c r="AN17" s="93">
        <v>0</v>
      </c>
      <c r="AO17" s="93">
        <v>0</v>
      </c>
      <c r="AQ17" s="82">
        <v>1</v>
      </c>
      <c r="AR17" s="82">
        <v>1</v>
      </c>
      <c r="AS17" s="82"/>
    </row>
    <row r="18" spans="1:45" s="87" customFormat="1" ht="13.5" customHeight="1" x14ac:dyDescent="0.2">
      <c r="A18" s="82">
        <v>332822</v>
      </c>
      <c r="B18" s="90" t="s">
        <v>31</v>
      </c>
      <c r="C18" s="91">
        <v>2016</v>
      </c>
      <c r="D18" s="85">
        <v>3</v>
      </c>
      <c r="E18" s="85">
        <v>3</v>
      </c>
      <c r="F18" s="85">
        <v>4</v>
      </c>
      <c r="G18" s="85">
        <v>4</v>
      </c>
      <c r="H18" s="85">
        <v>5</v>
      </c>
      <c r="I18" s="86">
        <v>4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Q18" s="92">
        <v>0</v>
      </c>
      <c r="R18" s="92">
        <v>1</v>
      </c>
      <c r="S18" s="92" t="s">
        <v>52</v>
      </c>
      <c r="T18" s="92" t="s">
        <v>52</v>
      </c>
      <c r="U18" s="92" t="s">
        <v>52</v>
      </c>
      <c r="V18" s="92" t="s">
        <v>52</v>
      </c>
      <c r="W18" s="92" t="s">
        <v>52</v>
      </c>
      <c r="X18" s="92" t="s">
        <v>52</v>
      </c>
      <c r="Y18" s="92" t="s">
        <v>52</v>
      </c>
      <c r="Z18" s="92" t="s">
        <v>52</v>
      </c>
      <c r="AA18" s="92" t="s">
        <v>52</v>
      </c>
      <c r="AB18" s="92" t="s">
        <v>52</v>
      </c>
      <c r="AD18" s="93">
        <v>1</v>
      </c>
      <c r="AE18" s="93">
        <v>1</v>
      </c>
      <c r="AF18" s="93">
        <v>1</v>
      </c>
      <c r="AG18" s="93">
        <v>1</v>
      </c>
      <c r="AH18" s="93">
        <v>1</v>
      </c>
      <c r="AI18" s="93">
        <v>1</v>
      </c>
      <c r="AJ18" s="93">
        <v>0</v>
      </c>
      <c r="AK18" s="93">
        <v>0</v>
      </c>
      <c r="AL18" s="93">
        <v>0</v>
      </c>
      <c r="AM18" s="93">
        <v>0</v>
      </c>
      <c r="AN18" s="93">
        <v>0</v>
      </c>
      <c r="AO18" s="93">
        <v>0</v>
      </c>
      <c r="AQ18" s="82">
        <v>1</v>
      </c>
      <c r="AR18" s="82"/>
      <c r="AS18" s="82"/>
    </row>
    <row r="19" spans="1:45" s="87" customFormat="1" ht="13.5" customHeight="1" x14ac:dyDescent="0.2">
      <c r="A19" s="82">
        <v>332987</v>
      </c>
      <c r="B19" s="90" t="s">
        <v>11</v>
      </c>
      <c r="C19" s="84">
        <v>2011</v>
      </c>
      <c r="D19" s="85">
        <v>7</v>
      </c>
      <c r="E19" s="85">
        <v>8</v>
      </c>
      <c r="F19" s="85">
        <v>20</v>
      </c>
      <c r="G19" s="85">
        <v>29</v>
      </c>
      <c r="H19" s="85">
        <v>33</v>
      </c>
      <c r="I19" s="86">
        <v>39</v>
      </c>
      <c r="J19" s="85">
        <v>53</v>
      </c>
      <c r="K19" s="85">
        <v>32</v>
      </c>
      <c r="L19" s="85">
        <v>49</v>
      </c>
      <c r="M19" s="85">
        <v>75</v>
      </c>
      <c r="N19" s="85">
        <v>41</v>
      </c>
      <c r="O19" s="85">
        <v>0</v>
      </c>
      <c r="Q19" s="92">
        <v>0</v>
      </c>
      <c r="R19" s="92">
        <v>3</v>
      </c>
      <c r="S19" s="92">
        <v>7</v>
      </c>
      <c r="T19" s="92">
        <v>3</v>
      </c>
      <c r="U19" s="92">
        <v>1</v>
      </c>
      <c r="V19" s="92">
        <v>2</v>
      </c>
      <c r="W19" s="92" t="s">
        <v>52</v>
      </c>
      <c r="X19" s="92" t="s">
        <v>52</v>
      </c>
      <c r="Y19" s="92" t="s">
        <v>52</v>
      </c>
      <c r="Z19" s="92" t="s">
        <v>52</v>
      </c>
      <c r="AA19" s="92" t="s">
        <v>52</v>
      </c>
      <c r="AB19" s="92" t="s">
        <v>52</v>
      </c>
      <c r="AD19" s="93">
        <v>1</v>
      </c>
      <c r="AE19" s="93">
        <v>1</v>
      </c>
      <c r="AF19" s="93">
        <v>1</v>
      </c>
      <c r="AG19" s="93">
        <v>1</v>
      </c>
      <c r="AH19" s="93">
        <v>1</v>
      </c>
      <c r="AI19" s="93">
        <v>1</v>
      </c>
      <c r="AJ19" s="93">
        <v>1</v>
      </c>
      <c r="AK19" s="93">
        <v>1</v>
      </c>
      <c r="AL19" s="93">
        <v>1</v>
      </c>
      <c r="AM19" s="93">
        <v>1</v>
      </c>
      <c r="AN19" s="93">
        <v>1</v>
      </c>
      <c r="AO19" s="93">
        <v>0</v>
      </c>
      <c r="AQ19" s="82"/>
      <c r="AR19" s="82"/>
      <c r="AS19" s="82"/>
    </row>
    <row r="20" spans="1:45" ht="13.5" customHeight="1" x14ac:dyDescent="0.2">
      <c r="A20" s="56">
        <v>332639</v>
      </c>
      <c r="B20" s="41" t="s">
        <v>16</v>
      </c>
      <c r="C20" s="42">
        <v>2016</v>
      </c>
      <c r="D20" s="43">
        <v>177</v>
      </c>
      <c r="E20" s="43">
        <v>160</v>
      </c>
      <c r="F20" s="43">
        <v>130</v>
      </c>
      <c r="G20" s="43">
        <v>101</v>
      </c>
      <c r="H20" s="43">
        <v>67</v>
      </c>
      <c r="I20" s="39">
        <v>39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Q20" s="44">
        <v>2</v>
      </c>
      <c r="R20" s="44">
        <v>10</v>
      </c>
      <c r="S20" s="44" t="s">
        <v>52</v>
      </c>
      <c r="T20" s="44" t="s">
        <v>52</v>
      </c>
      <c r="U20" s="44" t="s">
        <v>52</v>
      </c>
      <c r="V20" s="44" t="s">
        <v>52</v>
      </c>
      <c r="W20" s="44" t="s">
        <v>52</v>
      </c>
      <c r="X20" s="44" t="s">
        <v>52</v>
      </c>
      <c r="Y20" s="44" t="s">
        <v>52</v>
      </c>
      <c r="Z20" s="44" t="s">
        <v>52</v>
      </c>
      <c r="AA20" s="44" t="s">
        <v>52</v>
      </c>
      <c r="AB20" s="44" t="s">
        <v>52</v>
      </c>
      <c r="AD20" s="60">
        <v>1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Q20" s="56"/>
      <c r="AR20" s="56"/>
      <c r="AS20" s="56">
        <v>1</v>
      </c>
    </row>
    <row r="21" spans="1:45" ht="13.5" customHeight="1" x14ac:dyDescent="0.2">
      <c r="A21" s="56">
        <v>332641</v>
      </c>
      <c r="B21" s="41" t="s">
        <v>6</v>
      </c>
      <c r="C21" s="42">
        <v>2013</v>
      </c>
      <c r="D21" s="43">
        <v>355</v>
      </c>
      <c r="E21" s="43">
        <v>325</v>
      </c>
      <c r="F21" s="43">
        <v>295</v>
      </c>
      <c r="G21" s="43">
        <v>262</v>
      </c>
      <c r="H21" s="43">
        <v>208</v>
      </c>
      <c r="I21" s="39">
        <v>148</v>
      </c>
      <c r="J21" s="43">
        <v>106</v>
      </c>
      <c r="K21" s="43">
        <v>71</v>
      </c>
      <c r="L21" s="43">
        <v>39</v>
      </c>
      <c r="M21" s="43">
        <v>0</v>
      </c>
      <c r="N21" s="43">
        <v>0</v>
      </c>
      <c r="O21" s="43">
        <v>0</v>
      </c>
      <c r="Q21" s="44">
        <v>33</v>
      </c>
      <c r="R21" s="44">
        <v>43</v>
      </c>
      <c r="S21" s="44">
        <v>20</v>
      </c>
      <c r="T21" s="44">
        <v>9</v>
      </c>
      <c r="U21" s="44" t="s">
        <v>52</v>
      </c>
      <c r="V21" s="44">
        <v>1</v>
      </c>
      <c r="W21" s="44" t="s">
        <v>52</v>
      </c>
      <c r="X21" s="44" t="s">
        <v>52</v>
      </c>
      <c r="Y21" s="44" t="s">
        <v>52</v>
      </c>
      <c r="Z21" s="44" t="s">
        <v>52</v>
      </c>
      <c r="AA21" s="44" t="s">
        <v>52</v>
      </c>
      <c r="AB21" s="44" t="s">
        <v>52</v>
      </c>
      <c r="AD21" s="60">
        <v>1</v>
      </c>
      <c r="AE21" s="60">
        <v>1</v>
      </c>
      <c r="AF21" s="60">
        <v>1</v>
      </c>
      <c r="AG21" s="60">
        <v>1</v>
      </c>
      <c r="AH21" s="60">
        <v>1</v>
      </c>
      <c r="AI21" s="60">
        <v>1</v>
      </c>
      <c r="AJ21" s="60">
        <v>1</v>
      </c>
      <c r="AK21" s="60">
        <v>1</v>
      </c>
      <c r="AL21" s="60">
        <v>1</v>
      </c>
      <c r="AM21" s="60">
        <v>0</v>
      </c>
      <c r="AN21" s="60">
        <v>0</v>
      </c>
      <c r="AO21" s="60">
        <v>0</v>
      </c>
      <c r="AQ21" s="56"/>
      <c r="AR21" s="56"/>
      <c r="AS21" s="56">
        <v>1</v>
      </c>
    </row>
    <row r="22" spans="1:45" s="87" customFormat="1" ht="13.5" customHeight="1" x14ac:dyDescent="0.2">
      <c r="A22" s="82">
        <v>332643</v>
      </c>
      <c r="B22" s="90" t="s">
        <v>17</v>
      </c>
      <c r="C22" s="84">
        <v>2015</v>
      </c>
      <c r="D22" s="85">
        <v>77</v>
      </c>
      <c r="E22" s="85">
        <v>94</v>
      </c>
      <c r="F22" s="85">
        <v>110</v>
      </c>
      <c r="G22" s="85">
        <v>105</v>
      </c>
      <c r="H22" s="85">
        <v>100</v>
      </c>
      <c r="I22" s="86">
        <v>84</v>
      </c>
      <c r="J22" s="85">
        <v>40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Q22" s="92">
        <v>16</v>
      </c>
      <c r="R22" s="92">
        <v>9</v>
      </c>
      <c r="S22" s="92" t="s">
        <v>52</v>
      </c>
      <c r="T22" s="92" t="s">
        <v>52</v>
      </c>
      <c r="U22" s="92" t="s">
        <v>52</v>
      </c>
      <c r="V22" s="92" t="s">
        <v>52</v>
      </c>
      <c r="W22" s="92" t="s">
        <v>52</v>
      </c>
      <c r="X22" s="92" t="s">
        <v>52</v>
      </c>
      <c r="Y22" s="92" t="s">
        <v>52</v>
      </c>
      <c r="Z22" s="92" t="s">
        <v>52</v>
      </c>
      <c r="AA22" s="92" t="s">
        <v>52</v>
      </c>
      <c r="AB22" s="92" t="s">
        <v>52</v>
      </c>
      <c r="AD22" s="93">
        <v>1</v>
      </c>
      <c r="AE22" s="93">
        <v>1</v>
      </c>
      <c r="AF22" s="93">
        <v>1</v>
      </c>
      <c r="AG22" s="93">
        <v>1</v>
      </c>
      <c r="AH22" s="93">
        <v>1</v>
      </c>
      <c r="AI22" s="93">
        <v>1</v>
      </c>
      <c r="AJ22" s="93">
        <v>1</v>
      </c>
      <c r="AK22" s="93">
        <v>0</v>
      </c>
      <c r="AL22" s="93">
        <v>0</v>
      </c>
      <c r="AM22" s="93">
        <v>0</v>
      </c>
      <c r="AN22" s="93">
        <v>0</v>
      </c>
      <c r="AO22" s="93">
        <v>0</v>
      </c>
      <c r="AQ22" s="82"/>
      <c r="AR22" s="82"/>
      <c r="AS22" s="82"/>
    </row>
    <row r="23" spans="1:45" ht="13.5" customHeight="1" x14ac:dyDescent="0.2">
      <c r="A23" s="56">
        <v>332647</v>
      </c>
      <c r="B23" s="41" t="s">
        <v>12</v>
      </c>
      <c r="C23" s="42">
        <v>2011</v>
      </c>
      <c r="D23" s="43">
        <v>419</v>
      </c>
      <c r="E23" s="43">
        <v>369</v>
      </c>
      <c r="F23" s="43">
        <v>314</v>
      </c>
      <c r="G23" s="43">
        <v>298</v>
      </c>
      <c r="H23" s="43">
        <v>256</v>
      </c>
      <c r="I23" s="39">
        <v>241</v>
      </c>
      <c r="J23" s="43">
        <v>205</v>
      </c>
      <c r="K23" s="43">
        <v>166</v>
      </c>
      <c r="L23" s="43">
        <v>126</v>
      </c>
      <c r="M23" s="43">
        <v>86</v>
      </c>
      <c r="N23" s="43">
        <v>41</v>
      </c>
      <c r="O23" s="43">
        <v>0</v>
      </c>
      <c r="Q23" s="44">
        <v>29</v>
      </c>
      <c r="R23" s="44">
        <v>40</v>
      </c>
      <c r="S23" s="44">
        <v>35</v>
      </c>
      <c r="T23" s="44">
        <v>21</v>
      </c>
      <c r="U23" s="44">
        <v>23</v>
      </c>
      <c r="V23" s="44">
        <v>17</v>
      </c>
      <c r="W23" s="44" t="s">
        <v>52</v>
      </c>
      <c r="X23" s="44" t="s">
        <v>52</v>
      </c>
      <c r="Y23" s="44" t="s">
        <v>52</v>
      </c>
      <c r="Z23" s="44" t="s">
        <v>52</v>
      </c>
      <c r="AA23" s="44" t="s">
        <v>52</v>
      </c>
      <c r="AB23" s="44" t="s">
        <v>52</v>
      </c>
      <c r="AD23" s="60">
        <v>1</v>
      </c>
      <c r="AE23" s="60">
        <v>1</v>
      </c>
      <c r="AF23" s="60">
        <v>1</v>
      </c>
      <c r="AG23" s="60">
        <v>1</v>
      </c>
      <c r="AH23" s="60">
        <v>1</v>
      </c>
      <c r="AI23" s="60">
        <v>1</v>
      </c>
      <c r="AJ23" s="60">
        <v>1</v>
      </c>
      <c r="AK23" s="60">
        <v>1</v>
      </c>
      <c r="AL23" s="60">
        <v>1</v>
      </c>
      <c r="AM23" s="60">
        <v>1</v>
      </c>
      <c r="AN23" s="60">
        <v>1</v>
      </c>
      <c r="AO23" s="60">
        <v>0</v>
      </c>
      <c r="AQ23" s="56"/>
      <c r="AR23" s="56"/>
      <c r="AS23" s="56">
        <v>1</v>
      </c>
    </row>
    <row r="24" spans="1:45" s="87" customFormat="1" ht="13.5" customHeight="1" x14ac:dyDescent="0.2">
      <c r="A24" s="82">
        <v>332828</v>
      </c>
      <c r="B24" s="90" t="s">
        <v>39</v>
      </c>
      <c r="C24" s="84">
        <v>2015</v>
      </c>
      <c r="D24" s="85">
        <v>3</v>
      </c>
      <c r="E24" s="85">
        <v>4</v>
      </c>
      <c r="F24" s="85">
        <v>5</v>
      </c>
      <c r="G24" s="85">
        <v>16</v>
      </c>
      <c r="H24" s="85">
        <v>21</v>
      </c>
      <c r="I24" s="86">
        <v>13</v>
      </c>
      <c r="J24" s="85">
        <v>2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Q24" s="92">
        <v>0</v>
      </c>
      <c r="R24" s="92" t="s">
        <v>52</v>
      </c>
      <c r="S24" s="92" t="s">
        <v>52</v>
      </c>
      <c r="T24" s="92" t="s">
        <v>52</v>
      </c>
      <c r="U24" s="92" t="s">
        <v>52</v>
      </c>
      <c r="V24" s="92" t="s">
        <v>52</v>
      </c>
      <c r="W24" s="92" t="s">
        <v>52</v>
      </c>
      <c r="X24" s="92" t="s">
        <v>52</v>
      </c>
      <c r="Y24" s="92" t="s">
        <v>52</v>
      </c>
      <c r="Z24" s="92" t="s">
        <v>52</v>
      </c>
      <c r="AA24" s="92" t="s">
        <v>52</v>
      </c>
      <c r="AB24" s="92" t="s">
        <v>52</v>
      </c>
      <c r="AD24" s="93">
        <v>1</v>
      </c>
      <c r="AE24" s="93">
        <v>1</v>
      </c>
      <c r="AF24" s="93">
        <v>1</v>
      </c>
      <c r="AG24" s="93">
        <v>1</v>
      </c>
      <c r="AH24" s="93">
        <v>1</v>
      </c>
      <c r="AI24" s="93">
        <v>1</v>
      </c>
      <c r="AJ24" s="93">
        <v>1</v>
      </c>
      <c r="AK24" s="93">
        <v>0</v>
      </c>
      <c r="AL24" s="93">
        <v>0</v>
      </c>
      <c r="AM24" s="93">
        <v>0</v>
      </c>
      <c r="AN24" s="93">
        <v>0</v>
      </c>
      <c r="AO24" s="93">
        <v>0</v>
      </c>
      <c r="AQ24" s="82"/>
      <c r="AR24" s="82">
        <v>1</v>
      </c>
      <c r="AS24" s="82"/>
    </row>
    <row r="25" spans="1:45" s="87" customFormat="1" ht="13.5" customHeight="1" x14ac:dyDescent="0.2">
      <c r="A25" s="82">
        <v>332829</v>
      </c>
      <c r="B25" s="90" t="s">
        <v>32</v>
      </c>
      <c r="C25" s="91">
        <v>2016</v>
      </c>
      <c r="D25" s="85">
        <v>4</v>
      </c>
      <c r="E25" s="85">
        <v>10</v>
      </c>
      <c r="F25" s="85">
        <v>16</v>
      </c>
      <c r="G25" s="85">
        <v>18</v>
      </c>
      <c r="H25" s="85">
        <v>18</v>
      </c>
      <c r="I25" s="86">
        <v>24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Q25" s="92">
        <v>0</v>
      </c>
      <c r="R25" s="92" t="s">
        <v>52</v>
      </c>
      <c r="S25" s="92" t="s">
        <v>52</v>
      </c>
      <c r="T25" s="92" t="s">
        <v>52</v>
      </c>
      <c r="U25" s="92" t="s">
        <v>52</v>
      </c>
      <c r="V25" s="92" t="s">
        <v>52</v>
      </c>
      <c r="W25" s="92" t="s">
        <v>52</v>
      </c>
      <c r="X25" s="92" t="s">
        <v>52</v>
      </c>
      <c r="Y25" s="92" t="s">
        <v>52</v>
      </c>
      <c r="Z25" s="92" t="s">
        <v>52</v>
      </c>
      <c r="AA25" s="92" t="s">
        <v>52</v>
      </c>
      <c r="AB25" s="92" t="s">
        <v>52</v>
      </c>
      <c r="AD25" s="93">
        <v>1</v>
      </c>
      <c r="AE25" s="93">
        <v>1</v>
      </c>
      <c r="AF25" s="93">
        <v>1</v>
      </c>
      <c r="AG25" s="93">
        <v>1</v>
      </c>
      <c r="AH25" s="93">
        <v>1</v>
      </c>
      <c r="AI25" s="93">
        <v>1</v>
      </c>
      <c r="AJ25" s="93">
        <v>0</v>
      </c>
      <c r="AK25" s="93">
        <v>0</v>
      </c>
      <c r="AL25" s="93">
        <v>0</v>
      </c>
      <c r="AM25" s="93">
        <v>0</v>
      </c>
      <c r="AN25" s="93">
        <v>0</v>
      </c>
      <c r="AO25" s="93">
        <v>0</v>
      </c>
      <c r="AQ25" s="82">
        <v>1</v>
      </c>
      <c r="AR25" s="82">
        <v>1</v>
      </c>
      <c r="AS25" s="82"/>
    </row>
    <row r="26" spans="1:45" s="87" customFormat="1" ht="13.5" customHeight="1" x14ac:dyDescent="0.2">
      <c r="A26" s="82">
        <v>332838</v>
      </c>
      <c r="B26" s="90" t="s">
        <v>33</v>
      </c>
      <c r="C26" s="91">
        <v>2016</v>
      </c>
      <c r="D26" s="85">
        <v>6</v>
      </c>
      <c r="E26" s="85">
        <v>13</v>
      </c>
      <c r="F26" s="85">
        <v>17</v>
      </c>
      <c r="G26" s="85">
        <v>19</v>
      </c>
      <c r="H26" s="85">
        <v>23</v>
      </c>
      <c r="I26" s="86">
        <v>26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Q26" s="92">
        <v>2</v>
      </c>
      <c r="R26" s="92" t="s">
        <v>52</v>
      </c>
      <c r="S26" s="92" t="s">
        <v>52</v>
      </c>
      <c r="T26" s="92">
        <v>2</v>
      </c>
      <c r="U26" s="92" t="s">
        <v>52</v>
      </c>
      <c r="V26" s="92" t="s">
        <v>52</v>
      </c>
      <c r="W26" s="92" t="s">
        <v>52</v>
      </c>
      <c r="X26" s="92" t="s">
        <v>52</v>
      </c>
      <c r="Y26" s="92" t="s">
        <v>52</v>
      </c>
      <c r="Z26" s="92" t="s">
        <v>52</v>
      </c>
      <c r="AA26" s="92" t="s">
        <v>52</v>
      </c>
      <c r="AB26" s="92" t="s">
        <v>52</v>
      </c>
      <c r="AD26" s="93">
        <v>1</v>
      </c>
      <c r="AE26" s="93">
        <v>1</v>
      </c>
      <c r="AF26" s="93">
        <v>1</v>
      </c>
      <c r="AG26" s="93">
        <v>1</v>
      </c>
      <c r="AH26" s="93">
        <v>1</v>
      </c>
      <c r="AI26" s="93">
        <v>1</v>
      </c>
      <c r="AJ26" s="93">
        <v>0</v>
      </c>
      <c r="AK26" s="93">
        <v>0</v>
      </c>
      <c r="AL26" s="93">
        <v>0</v>
      </c>
      <c r="AM26" s="93">
        <v>0</v>
      </c>
      <c r="AN26" s="93">
        <v>0</v>
      </c>
      <c r="AO26" s="93">
        <v>0</v>
      </c>
      <c r="AQ26" s="82">
        <v>1</v>
      </c>
      <c r="AR26" s="82"/>
      <c r="AS26" s="82"/>
    </row>
    <row r="27" spans="1:45" s="87" customFormat="1" ht="13.5" customHeight="1" x14ac:dyDescent="0.2">
      <c r="A27" s="82">
        <v>332834</v>
      </c>
      <c r="B27" s="90" t="s">
        <v>60</v>
      </c>
      <c r="C27" s="91">
        <v>2016</v>
      </c>
      <c r="D27" s="85">
        <v>0</v>
      </c>
      <c r="E27" s="85">
        <v>0</v>
      </c>
      <c r="F27" s="85">
        <v>1</v>
      </c>
      <c r="G27" s="85">
        <v>1</v>
      </c>
      <c r="H27" s="85">
        <v>1</v>
      </c>
      <c r="I27" s="86">
        <v>4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Q27" s="92">
        <v>0</v>
      </c>
      <c r="R27" s="92" t="s">
        <v>52</v>
      </c>
      <c r="S27" s="92" t="s">
        <v>52</v>
      </c>
      <c r="T27" s="92" t="s">
        <v>52</v>
      </c>
      <c r="U27" s="92" t="s">
        <v>52</v>
      </c>
      <c r="V27" s="92" t="s">
        <v>52</v>
      </c>
      <c r="W27" s="92" t="s">
        <v>52</v>
      </c>
      <c r="X27" s="92" t="s">
        <v>52</v>
      </c>
      <c r="Y27" s="92" t="s">
        <v>52</v>
      </c>
      <c r="Z27" s="92" t="s">
        <v>52</v>
      </c>
      <c r="AA27" s="92" t="s">
        <v>52</v>
      </c>
      <c r="AB27" s="92" t="s">
        <v>52</v>
      </c>
      <c r="AD27" s="93">
        <v>1</v>
      </c>
      <c r="AE27" s="93">
        <v>1</v>
      </c>
      <c r="AF27" s="93">
        <v>1</v>
      </c>
      <c r="AG27" s="93">
        <v>1</v>
      </c>
      <c r="AH27" s="93">
        <v>1</v>
      </c>
      <c r="AI27" s="93">
        <v>1</v>
      </c>
      <c r="AJ27" s="93">
        <v>0</v>
      </c>
      <c r="AK27" s="93">
        <v>0</v>
      </c>
      <c r="AL27" s="93">
        <v>0</v>
      </c>
      <c r="AM27" s="93">
        <v>0</v>
      </c>
      <c r="AN27" s="93">
        <v>0</v>
      </c>
      <c r="AO27" s="93">
        <v>0</v>
      </c>
      <c r="AQ27" s="82">
        <v>1</v>
      </c>
      <c r="AR27" s="82">
        <v>1</v>
      </c>
      <c r="AS27" s="82"/>
    </row>
    <row r="28" spans="1:45" ht="13.5" customHeight="1" x14ac:dyDescent="0.2">
      <c r="A28" s="56">
        <v>375294</v>
      </c>
      <c r="B28" s="41" t="s">
        <v>24</v>
      </c>
      <c r="C28" s="42">
        <v>2018</v>
      </c>
      <c r="D28" s="43">
        <v>247</v>
      </c>
      <c r="E28" s="43">
        <v>186</v>
      </c>
      <c r="F28" s="43">
        <v>126</v>
      </c>
      <c r="G28" s="43">
        <v>62</v>
      </c>
      <c r="H28" s="43">
        <v>0</v>
      </c>
      <c r="I28" s="39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Q28" s="44">
        <v>0</v>
      </c>
      <c r="R28" s="44" t="s">
        <v>52</v>
      </c>
      <c r="S28" s="44" t="s">
        <v>52</v>
      </c>
      <c r="T28" s="44" t="s">
        <v>52</v>
      </c>
      <c r="U28" s="44" t="s">
        <v>52</v>
      </c>
      <c r="V28" s="44" t="s">
        <v>52</v>
      </c>
      <c r="W28" s="44" t="s">
        <v>52</v>
      </c>
      <c r="X28" s="44" t="s">
        <v>52</v>
      </c>
      <c r="Y28" s="44" t="s">
        <v>52</v>
      </c>
      <c r="Z28" s="44" t="s">
        <v>52</v>
      </c>
      <c r="AA28" s="44" t="s">
        <v>52</v>
      </c>
      <c r="AB28" s="44" t="s">
        <v>52</v>
      </c>
      <c r="AD28" s="60">
        <v>1</v>
      </c>
      <c r="AE28" s="60">
        <v>1</v>
      </c>
      <c r="AF28" s="60">
        <v>1</v>
      </c>
      <c r="AG28" s="60">
        <v>1</v>
      </c>
      <c r="AH28" s="60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Q28" s="56"/>
      <c r="AR28" s="56"/>
      <c r="AS28" s="56">
        <v>1</v>
      </c>
    </row>
    <row r="29" spans="1:45" s="87" customFormat="1" ht="13.5" customHeight="1" x14ac:dyDescent="0.2">
      <c r="A29" s="82">
        <v>332652</v>
      </c>
      <c r="B29" s="90" t="s">
        <v>18</v>
      </c>
      <c r="C29" s="84">
        <v>2012</v>
      </c>
      <c r="D29" s="85">
        <v>233</v>
      </c>
      <c r="E29" s="85">
        <v>256</v>
      </c>
      <c r="F29" s="85">
        <v>307</v>
      </c>
      <c r="G29" s="85">
        <v>280</v>
      </c>
      <c r="H29" s="85">
        <v>240</v>
      </c>
      <c r="I29" s="86">
        <v>207</v>
      </c>
      <c r="J29" s="85">
        <v>163</v>
      </c>
      <c r="K29" s="85">
        <v>124</v>
      </c>
      <c r="L29" s="85">
        <v>89</v>
      </c>
      <c r="M29" s="85">
        <v>46</v>
      </c>
      <c r="N29" s="85">
        <v>0</v>
      </c>
      <c r="O29" s="85">
        <v>0</v>
      </c>
      <c r="Q29" s="92">
        <v>23</v>
      </c>
      <c r="R29" s="92">
        <v>35</v>
      </c>
      <c r="S29" s="92">
        <v>23</v>
      </c>
      <c r="T29" s="92">
        <v>17</v>
      </c>
      <c r="U29" s="92">
        <v>17</v>
      </c>
      <c r="V29" s="92" t="s">
        <v>52</v>
      </c>
      <c r="W29" s="92" t="s">
        <v>52</v>
      </c>
      <c r="X29" s="92" t="s">
        <v>52</v>
      </c>
      <c r="Y29" s="92" t="s">
        <v>52</v>
      </c>
      <c r="Z29" s="92" t="s">
        <v>52</v>
      </c>
      <c r="AA29" s="92" t="s">
        <v>52</v>
      </c>
      <c r="AB29" s="92" t="s">
        <v>52</v>
      </c>
      <c r="AD29" s="93">
        <v>1</v>
      </c>
      <c r="AE29" s="93">
        <v>1</v>
      </c>
      <c r="AF29" s="93">
        <v>1</v>
      </c>
      <c r="AG29" s="93">
        <v>1</v>
      </c>
      <c r="AH29" s="93">
        <v>1</v>
      </c>
      <c r="AI29" s="93">
        <v>1</v>
      </c>
      <c r="AJ29" s="93">
        <v>1</v>
      </c>
      <c r="AK29" s="93">
        <v>1</v>
      </c>
      <c r="AL29" s="93">
        <v>1</v>
      </c>
      <c r="AM29" s="93">
        <v>1</v>
      </c>
      <c r="AN29" s="93">
        <v>0</v>
      </c>
      <c r="AO29" s="93">
        <v>0</v>
      </c>
      <c r="AQ29" s="82"/>
      <c r="AR29" s="82">
        <v>1</v>
      </c>
      <c r="AS29" s="82"/>
    </row>
    <row r="30" spans="1:45" ht="13.5" customHeight="1" x14ac:dyDescent="0.2">
      <c r="A30" s="56">
        <v>406601</v>
      </c>
      <c r="B30" s="41" t="s">
        <v>25</v>
      </c>
      <c r="C30" s="42">
        <v>2019</v>
      </c>
      <c r="D30" s="43">
        <v>152</v>
      </c>
      <c r="E30" s="43">
        <v>77</v>
      </c>
      <c r="F30" s="43">
        <v>0</v>
      </c>
      <c r="G30" s="43">
        <v>0</v>
      </c>
      <c r="H30" s="43">
        <v>0</v>
      </c>
      <c r="I30" s="39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Q30" s="44">
        <v>0</v>
      </c>
      <c r="R30" s="44" t="s">
        <v>52</v>
      </c>
      <c r="S30" s="44" t="s">
        <v>52</v>
      </c>
      <c r="T30" s="44" t="s">
        <v>52</v>
      </c>
      <c r="U30" s="44" t="s">
        <v>52</v>
      </c>
      <c r="V30" s="44" t="s">
        <v>52</v>
      </c>
      <c r="W30" s="44" t="s">
        <v>52</v>
      </c>
      <c r="X30" s="44" t="s">
        <v>52</v>
      </c>
      <c r="Y30" s="44" t="s">
        <v>52</v>
      </c>
      <c r="Z30" s="44" t="s">
        <v>52</v>
      </c>
      <c r="AA30" s="44" t="s">
        <v>52</v>
      </c>
      <c r="AB30" s="44" t="s">
        <v>52</v>
      </c>
      <c r="AD30" s="60">
        <v>1</v>
      </c>
      <c r="AE30" s="60">
        <v>1</v>
      </c>
      <c r="AF30" s="60">
        <v>1</v>
      </c>
      <c r="AG30" s="60">
        <v>0</v>
      </c>
      <c r="AH30" s="60">
        <v>0</v>
      </c>
      <c r="AI30" s="60">
        <v>0</v>
      </c>
      <c r="AJ30" s="60">
        <v>0</v>
      </c>
      <c r="AK30" s="60">
        <v>0</v>
      </c>
      <c r="AL30" s="60">
        <v>0</v>
      </c>
      <c r="AM30" s="60">
        <v>0</v>
      </c>
      <c r="AN30" s="60">
        <v>0</v>
      </c>
      <c r="AO30" s="60">
        <v>0</v>
      </c>
      <c r="AQ30" s="56"/>
      <c r="AR30" s="56"/>
      <c r="AS30" s="56">
        <v>1</v>
      </c>
    </row>
    <row r="31" spans="1:45" ht="13.5" customHeight="1" x14ac:dyDescent="0.2">
      <c r="A31" s="56">
        <v>332653</v>
      </c>
      <c r="B31" s="41" t="s">
        <v>13</v>
      </c>
      <c r="C31" s="42">
        <v>2012</v>
      </c>
      <c r="D31" s="43">
        <v>380</v>
      </c>
      <c r="E31" s="43">
        <v>348</v>
      </c>
      <c r="F31" s="43">
        <v>309</v>
      </c>
      <c r="G31" s="43">
        <v>264</v>
      </c>
      <c r="H31" s="43">
        <v>229</v>
      </c>
      <c r="I31" s="39">
        <v>193</v>
      </c>
      <c r="J31" s="43">
        <v>155</v>
      </c>
      <c r="K31" s="43">
        <v>122</v>
      </c>
      <c r="L31" s="43">
        <v>85</v>
      </c>
      <c r="M31" s="43">
        <v>47</v>
      </c>
      <c r="N31" s="43">
        <v>0</v>
      </c>
      <c r="O31" s="43">
        <v>0</v>
      </c>
      <c r="Q31" s="44">
        <v>28</v>
      </c>
      <c r="R31" s="44">
        <v>27</v>
      </c>
      <c r="S31" s="44">
        <v>17</v>
      </c>
      <c r="T31" s="44">
        <v>18</v>
      </c>
      <c r="U31" s="44">
        <v>10</v>
      </c>
      <c r="V31" s="44" t="s">
        <v>52</v>
      </c>
      <c r="W31" s="44" t="s">
        <v>52</v>
      </c>
      <c r="X31" s="44" t="s">
        <v>52</v>
      </c>
      <c r="Y31" s="44" t="s">
        <v>52</v>
      </c>
      <c r="Z31" s="44" t="s">
        <v>52</v>
      </c>
      <c r="AA31" s="44" t="s">
        <v>52</v>
      </c>
      <c r="AB31" s="44" t="s">
        <v>52</v>
      </c>
      <c r="AD31" s="60">
        <v>1</v>
      </c>
      <c r="AE31" s="60">
        <v>1</v>
      </c>
      <c r="AF31" s="60">
        <v>1</v>
      </c>
      <c r="AG31" s="60">
        <v>1</v>
      </c>
      <c r="AH31" s="60">
        <v>1</v>
      </c>
      <c r="AI31" s="60">
        <v>1</v>
      </c>
      <c r="AJ31" s="60">
        <v>1</v>
      </c>
      <c r="AK31" s="60">
        <v>1</v>
      </c>
      <c r="AL31" s="60">
        <v>1</v>
      </c>
      <c r="AM31" s="60">
        <v>1</v>
      </c>
      <c r="AN31" s="60">
        <v>0</v>
      </c>
      <c r="AO31" s="60">
        <v>0</v>
      </c>
      <c r="AQ31" s="56"/>
      <c r="AR31" s="56"/>
      <c r="AS31" s="56">
        <v>1</v>
      </c>
    </row>
    <row r="32" spans="1:45" ht="13.5" customHeight="1" x14ac:dyDescent="0.2">
      <c r="A32" s="56">
        <v>419533</v>
      </c>
      <c r="B32" s="41" t="s">
        <v>14</v>
      </c>
      <c r="C32" s="42">
        <v>2020</v>
      </c>
      <c r="D32" s="43">
        <v>53</v>
      </c>
      <c r="E32" s="43">
        <v>28</v>
      </c>
      <c r="F32" s="43">
        <v>0</v>
      </c>
      <c r="G32" s="43">
        <v>0</v>
      </c>
      <c r="H32" s="43">
        <v>0</v>
      </c>
      <c r="I32" s="39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Q32" s="44">
        <v>0</v>
      </c>
      <c r="R32" s="44" t="s">
        <v>52</v>
      </c>
      <c r="S32" s="44" t="s">
        <v>52</v>
      </c>
      <c r="T32" s="44" t="s">
        <v>52</v>
      </c>
      <c r="U32" s="44" t="s">
        <v>52</v>
      </c>
      <c r="V32" s="44" t="s">
        <v>52</v>
      </c>
      <c r="W32" s="44" t="s">
        <v>52</v>
      </c>
      <c r="X32" s="44" t="s">
        <v>52</v>
      </c>
      <c r="Y32" s="44" t="s">
        <v>52</v>
      </c>
      <c r="Z32" s="44" t="s">
        <v>52</v>
      </c>
      <c r="AA32" s="44" t="s">
        <v>52</v>
      </c>
      <c r="AB32" s="44" t="s">
        <v>52</v>
      </c>
      <c r="AD32" s="60">
        <v>1</v>
      </c>
      <c r="AE32" s="60">
        <v>1</v>
      </c>
      <c r="AF32" s="60">
        <v>0</v>
      </c>
      <c r="AG32" s="60">
        <v>0</v>
      </c>
      <c r="AH32" s="60">
        <v>0</v>
      </c>
      <c r="AI32" s="60">
        <v>0</v>
      </c>
      <c r="AJ32" s="60">
        <v>0</v>
      </c>
      <c r="AK32" s="60">
        <v>0</v>
      </c>
      <c r="AL32" s="60">
        <v>0</v>
      </c>
      <c r="AM32" s="60">
        <v>0</v>
      </c>
      <c r="AN32" s="60">
        <v>0</v>
      </c>
      <c r="AO32" s="60">
        <v>0</v>
      </c>
      <c r="AQ32" s="56"/>
      <c r="AR32" s="56"/>
      <c r="AS32" s="56">
        <v>1</v>
      </c>
    </row>
  </sheetData>
  <sortState ref="A4:AR31">
    <sortCondition ref="B4:B31"/>
  </sortState>
  <mergeCells count="3">
    <mergeCell ref="D1:O1"/>
    <mergeCell ref="Q1:AB1"/>
    <mergeCell ref="AD1:A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workbookViewId="0">
      <pane xSplit="2" topLeftCell="C1" activePane="topRight" state="frozen"/>
      <selection pane="topRight" activeCell="A4" sqref="A4"/>
    </sheetView>
  </sheetViews>
  <sheetFormatPr defaultColWidth="8.7109375" defaultRowHeight="12" x14ac:dyDescent="0.2"/>
  <cols>
    <col min="1" max="1" width="8.7109375" style="47" customWidth="1"/>
    <col min="2" max="2" width="38.85546875" style="46" customWidth="1"/>
    <col min="3" max="3" width="7.42578125" style="35" customWidth="1"/>
    <col min="4" max="15" width="7.7109375" style="47" customWidth="1"/>
    <col min="16" max="16" width="3" style="47" customWidth="1"/>
    <col min="17" max="28" width="7.7109375" style="47" customWidth="1"/>
    <col min="29" max="29" width="3" style="47" customWidth="1"/>
    <col min="30" max="30" width="7.7109375" style="47" customWidth="1"/>
    <col min="31" max="41" width="7.7109375" style="48" customWidth="1"/>
    <col min="42" max="42" width="3" style="47" customWidth="1"/>
    <col min="43" max="45" width="8.7109375" style="47"/>
    <col min="46" max="16384" width="8.7109375" style="48"/>
  </cols>
  <sheetData>
    <row r="1" spans="1:45" s="76" customFormat="1" ht="37.5" customHeight="1" x14ac:dyDescent="0.25">
      <c r="A1" s="96" t="s">
        <v>137</v>
      </c>
      <c r="B1" s="79" t="s">
        <v>160</v>
      </c>
      <c r="C1" s="96"/>
      <c r="D1" s="121" t="s">
        <v>57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97"/>
      <c r="Q1" s="122" t="s">
        <v>58</v>
      </c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97"/>
      <c r="AD1" s="124" t="s">
        <v>59</v>
      </c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97"/>
      <c r="AQ1" s="98" t="s">
        <v>138</v>
      </c>
      <c r="AR1" s="98" t="s">
        <v>139</v>
      </c>
      <c r="AS1" s="98" t="s">
        <v>143</v>
      </c>
    </row>
    <row r="2" spans="1:45" s="61" customFormat="1" ht="13.5" customHeight="1" x14ac:dyDescent="0.2">
      <c r="A2" s="59"/>
      <c r="B2" s="36"/>
      <c r="C2" s="37" t="s">
        <v>30</v>
      </c>
      <c r="D2" s="37">
        <v>2021</v>
      </c>
      <c r="E2" s="37">
        <v>2020</v>
      </c>
      <c r="F2" s="37">
        <v>2019</v>
      </c>
      <c r="G2" s="37">
        <v>2018</v>
      </c>
      <c r="H2" s="37">
        <v>2017</v>
      </c>
      <c r="I2" s="37">
        <v>2016</v>
      </c>
      <c r="J2" s="37">
        <v>2015</v>
      </c>
      <c r="K2" s="37">
        <v>2014</v>
      </c>
      <c r="L2" s="37">
        <v>2013</v>
      </c>
      <c r="M2" s="37">
        <v>2012</v>
      </c>
      <c r="N2" s="37">
        <v>2011</v>
      </c>
      <c r="O2" s="37">
        <v>2010</v>
      </c>
      <c r="P2" s="62"/>
      <c r="Q2" s="34">
        <v>2021</v>
      </c>
      <c r="R2" s="34">
        <v>2020</v>
      </c>
      <c r="S2" s="34">
        <v>2019</v>
      </c>
      <c r="T2" s="34">
        <v>2018</v>
      </c>
      <c r="U2" s="34">
        <v>2017</v>
      </c>
      <c r="V2" s="34">
        <v>2016</v>
      </c>
      <c r="W2" s="34">
        <v>2015</v>
      </c>
      <c r="X2" s="34">
        <v>2014</v>
      </c>
      <c r="Y2" s="34">
        <v>2013</v>
      </c>
      <c r="Z2" s="34">
        <v>2012</v>
      </c>
      <c r="AA2" s="34">
        <v>2011</v>
      </c>
      <c r="AB2" s="34">
        <v>2010</v>
      </c>
      <c r="AC2" s="62"/>
      <c r="AD2" s="34">
        <v>2021</v>
      </c>
      <c r="AE2" s="74">
        <v>2020</v>
      </c>
      <c r="AF2" s="74">
        <v>2019</v>
      </c>
      <c r="AG2" s="74">
        <v>2018</v>
      </c>
      <c r="AH2" s="74">
        <v>2017</v>
      </c>
      <c r="AI2" s="74">
        <v>2016</v>
      </c>
      <c r="AJ2" s="74">
        <v>2015</v>
      </c>
      <c r="AK2" s="74">
        <v>2014</v>
      </c>
      <c r="AL2" s="74">
        <v>2013</v>
      </c>
      <c r="AM2" s="74">
        <v>2012</v>
      </c>
      <c r="AN2" s="74">
        <v>2011</v>
      </c>
      <c r="AO2" s="74">
        <v>2010</v>
      </c>
      <c r="AP2" s="62"/>
      <c r="AQ2" s="59"/>
      <c r="AR2" s="59"/>
      <c r="AS2" s="59"/>
    </row>
    <row r="3" spans="1:45" s="67" customFormat="1" ht="13.5" customHeight="1" x14ac:dyDescent="0.2">
      <c r="A3" s="58"/>
      <c r="B3" s="55" t="s">
        <v>15</v>
      </c>
      <c r="C3" s="49"/>
      <c r="D3" s="50">
        <f t="shared" ref="D3:O3" si="0">SUM(D4:D6)</f>
        <v>40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6"/>
      <c r="Q3" s="51">
        <f t="shared" ref="Q3:AB3" si="1">SUM(Q4:Q6)</f>
        <v>0</v>
      </c>
      <c r="R3" s="51">
        <f t="shared" si="1"/>
        <v>0</v>
      </c>
      <c r="S3" s="51">
        <f t="shared" si="1"/>
        <v>0</v>
      </c>
      <c r="T3" s="51">
        <f t="shared" si="1"/>
        <v>0</v>
      </c>
      <c r="U3" s="51">
        <f t="shared" si="1"/>
        <v>0</v>
      </c>
      <c r="V3" s="51">
        <f t="shared" si="1"/>
        <v>0</v>
      </c>
      <c r="W3" s="51">
        <f t="shared" si="1"/>
        <v>0</v>
      </c>
      <c r="X3" s="51">
        <f t="shared" si="1"/>
        <v>0</v>
      </c>
      <c r="Y3" s="51">
        <f t="shared" si="1"/>
        <v>0</v>
      </c>
      <c r="Z3" s="51">
        <f t="shared" si="1"/>
        <v>0</v>
      </c>
      <c r="AA3" s="51">
        <f t="shared" si="1"/>
        <v>0</v>
      </c>
      <c r="AB3" s="51">
        <f t="shared" si="1"/>
        <v>0</v>
      </c>
      <c r="AC3" s="66"/>
      <c r="AD3" s="51">
        <f t="shared" ref="AD3:AO3" si="2">SUM(AD4:AD6)</f>
        <v>1</v>
      </c>
      <c r="AE3" s="75">
        <f t="shared" si="2"/>
        <v>0</v>
      </c>
      <c r="AF3" s="75">
        <f t="shared" si="2"/>
        <v>0</v>
      </c>
      <c r="AG3" s="75">
        <f t="shared" si="2"/>
        <v>0</v>
      </c>
      <c r="AH3" s="75">
        <f t="shared" si="2"/>
        <v>0</v>
      </c>
      <c r="AI3" s="75">
        <f t="shared" si="2"/>
        <v>0</v>
      </c>
      <c r="AJ3" s="75">
        <f t="shared" si="2"/>
        <v>0</v>
      </c>
      <c r="AK3" s="75">
        <f t="shared" si="2"/>
        <v>0</v>
      </c>
      <c r="AL3" s="75">
        <f t="shared" si="2"/>
        <v>0</v>
      </c>
      <c r="AM3" s="75">
        <f t="shared" si="2"/>
        <v>0</v>
      </c>
      <c r="AN3" s="75">
        <f t="shared" si="2"/>
        <v>0</v>
      </c>
      <c r="AO3" s="75">
        <f t="shared" si="2"/>
        <v>0</v>
      </c>
      <c r="AP3" s="66"/>
      <c r="AQ3" s="58">
        <f>SUM(AQ4:AQ31)</f>
        <v>0</v>
      </c>
      <c r="AR3" s="58">
        <f>SUM(AR4:AR31)</f>
        <v>0</v>
      </c>
      <c r="AS3" s="58">
        <f>SUM(AS4:AS31)</f>
        <v>1</v>
      </c>
    </row>
    <row r="4" spans="1:45" ht="13.5" customHeight="1" x14ac:dyDescent="0.2">
      <c r="A4" s="56">
        <v>431635</v>
      </c>
      <c r="B4" s="41" t="s">
        <v>161</v>
      </c>
      <c r="C4" s="42">
        <v>2021</v>
      </c>
      <c r="D4" s="43">
        <v>40</v>
      </c>
      <c r="E4" s="43" t="s">
        <v>52</v>
      </c>
      <c r="F4" s="43" t="s">
        <v>52</v>
      </c>
      <c r="G4" s="43" t="s">
        <v>52</v>
      </c>
      <c r="H4" s="43" t="s">
        <v>52</v>
      </c>
      <c r="I4" s="39" t="s">
        <v>52</v>
      </c>
      <c r="J4" s="43" t="s">
        <v>52</v>
      </c>
      <c r="K4" s="43">
        <v>0</v>
      </c>
      <c r="L4" s="43">
        <v>0</v>
      </c>
      <c r="M4" s="43">
        <v>0</v>
      </c>
      <c r="N4" s="43">
        <v>0</v>
      </c>
      <c r="O4" s="43">
        <v>0</v>
      </c>
      <c r="Q4" s="43">
        <v>0</v>
      </c>
      <c r="R4" s="43" t="s">
        <v>52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D4" s="40">
        <v>1</v>
      </c>
      <c r="AE4" s="60" t="s">
        <v>52</v>
      </c>
      <c r="AF4" s="60" t="s">
        <v>52</v>
      </c>
      <c r="AG4" s="60" t="s">
        <v>52</v>
      </c>
      <c r="AH4" s="60" t="s">
        <v>52</v>
      </c>
      <c r="AI4" s="60" t="s">
        <v>52</v>
      </c>
      <c r="AJ4" s="60" t="s">
        <v>52</v>
      </c>
      <c r="AK4" s="60" t="s">
        <v>52</v>
      </c>
      <c r="AL4" s="60">
        <v>0</v>
      </c>
      <c r="AM4" s="60">
        <v>0</v>
      </c>
      <c r="AN4" s="60">
        <v>0</v>
      </c>
      <c r="AO4" s="60">
        <v>0</v>
      </c>
      <c r="AQ4" s="56"/>
      <c r="AR4" s="56"/>
      <c r="AS4" s="56">
        <v>1</v>
      </c>
    </row>
    <row r="5" spans="1:45" ht="13.5" customHeight="1" x14ac:dyDescent="0.2">
      <c r="A5" s="56"/>
      <c r="B5" s="41"/>
      <c r="C5" s="52"/>
      <c r="D5" s="43"/>
      <c r="E5" s="43"/>
      <c r="F5" s="43"/>
      <c r="G5" s="43"/>
      <c r="H5" s="43"/>
      <c r="I5" s="39"/>
      <c r="J5" s="43"/>
      <c r="K5" s="43"/>
      <c r="L5" s="43"/>
      <c r="M5" s="43"/>
      <c r="N5" s="43"/>
      <c r="O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D5" s="4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Q5" s="56"/>
      <c r="AR5" s="56"/>
      <c r="AS5" s="56"/>
    </row>
    <row r="6" spans="1:45" ht="13.5" customHeight="1" x14ac:dyDescent="0.2">
      <c r="A6" s="56"/>
      <c r="B6" s="41"/>
      <c r="C6" s="42"/>
      <c r="D6" s="43"/>
      <c r="E6" s="43"/>
      <c r="F6" s="43"/>
      <c r="G6" s="43"/>
      <c r="H6" s="43"/>
      <c r="I6" s="39"/>
      <c r="J6" s="43"/>
      <c r="K6" s="43"/>
      <c r="L6" s="43"/>
      <c r="M6" s="43"/>
      <c r="N6" s="43"/>
      <c r="O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D6" s="4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Q6" s="56"/>
      <c r="AR6" s="56"/>
      <c r="AS6" s="56"/>
    </row>
    <row r="7" spans="1:45" ht="13.5" customHeight="1" x14ac:dyDescent="0.3">
      <c r="A7" s="56"/>
      <c r="B7" s="41"/>
      <c r="C7" s="42"/>
      <c r="D7" s="43"/>
      <c r="E7" s="43"/>
      <c r="F7" s="43"/>
      <c r="G7" s="43"/>
      <c r="H7" s="43"/>
      <c r="I7" s="39"/>
      <c r="J7" s="43"/>
      <c r="K7" s="43"/>
      <c r="L7" s="43"/>
      <c r="M7" s="43"/>
      <c r="N7" s="43"/>
      <c r="O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D7" s="4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Q7" s="56"/>
      <c r="AR7" s="56"/>
      <c r="AS7" s="56"/>
    </row>
    <row r="8" spans="1:45" ht="13.5" customHeight="1" x14ac:dyDescent="0.3">
      <c r="A8" s="56"/>
      <c r="B8" s="41"/>
      <c r="C8" s="42"/>
      <c r="D8" s="43"/>
      <c r="E8" s="43"/>
      <c r="F8" s="43"/>
      <c r="G8" s="43"/>
      <c r="H8" s="43"/>
      <c r="I8" s="39"/>
      <c r="J8" s="43"/>
      <c r="K8" s="43"/>
      <c r="L8" s="43"/>
      <c r="M8" s="43"/>
      <c r="N8" s="43"/>
      <c r="O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D8" s="4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Q8" s="56"/>
      <c r="AR8" s="56"/>
      <c r="AS8" s="56"/>
    </row>
    <row r="9" spans="1:45" ht="13.5" customHeight="1" x14ac:dyDescent="0.3">
      <c r="A9" s="56"/>
      <c r="B9" s="41"/>
      <c r="C9" s="52"/>
      <c r="D9" s="43"/>
      <c r="E9" s="43"/>
      <c r="F9" s="43"/>
      <c r="G9" s="43"/>
      <c r="H9" s="43"/>
      <c r="I9" s="39"/>
      <c r="J9" s="43"/>
      <c r="K9" s="43"/>
      <c r="L9" s="43"/>
      <c r="M9" s="43"/>
      <c r="N9" s="43"/>
      <c r="O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D9" s="4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Q9" s="56"/>
      <c r="AR9" s="56"/>
      <c r="AS9" s="56"/>
    </row>
    <row r="10" spans="1:45" ht="13.5" customHeight="1" x14ac:dyDescent="0.3">
      <c r="A10" s="56"/>
      <c r="B10" s="41"/>
      <c r="C10" s="52"/>
      <c r="D10" s="43"/>
      <c r="E10" s="43"/>
      <c r="F10" s="43"/>
      <c r="G10" s="43"/>
      <c r="H10" s="43"/>
      <c r="I10" s="39"/>
      <c r="J10" s="43"/>
      <c r="K10" s="43"/>
      <c r="L10" s="43"/>
      <c r="M10" s="43"/>
      <c r="N10" s="43"/>
      <c r="O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D10" s="4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Q10" s="56"/>
      <c r="AR10" s="56"/>
      <c r="AS10" s="56"/>
    </row>
    <row r="11" spans="1:45" ht="13.5" customHeight="1" x14ac:dyDescent="0.3">
      <c r="A11" s="56"/>
      <c r="B11" s="41"/>
      <c r="C11" s="42"/>
      <c r="D11" s="43"/>
      <c r="E11" s="43"/>
      <c r="F11" s="43"/>
      <c r="G11" s="43"/>
      <c r="H11" s="43"/>
      <c r="I11" s="39"/>
      <c r="J11" s="43"/>
      <c r="K11" s="43"/>
      <c r="L11" s="43"/>
      <c r="M11" s="43"/>
      <c r="N11" s="43"/>
      <c r="O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D11" s="4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Q11" s="56"/>
      <c r="AR11" s="56"/>
      <c r="AS11" s="56"/>
    </row>
    <row r="12" spans="1:45" ht="13.5" customHeight="1" x14ac:dyDescent="0.3">
      <c r="A12" s="56"/>
      <c r="B12" s="41"/>
      <c r="C12" s="52"/>
      <c r="D12" s="43"/>
      <c r="E12" s="43"/>
      <c r="F12" s="43"/>
      <c r="G12" s="43"/>
      <c r="H12" s="43"/>
      <c r="I12" s="39"/>
      <c r="J12" s="43"/>
      <c r="K12" s="43"/>
      <c r="L12" s="43"/>
      <c r="M12" s="43"/>
      <c r="N12" s="43"/>
      <c r="O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D12" s="4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Q12" s="56"/>
      <c r="AR12" s="56"/>
      <c r="AS12" s="56"/>
    </row>
    <row r="13" spans="1:45" ht="13.5" customHeight="1" x14ac:dyDescent="0.3">
      <c r="A13" s="56"/>
      <c r="B13" s="41"/>
      <c r="C13" s="52"/>
      <c r="D13" s="43"/>
      <c r="E13" s="43"/>
      <c r="F13" s="43"/>
      <c r="G13" s="43"/>
      <c r="H13" s="43"/>
      <c r="I13" s="39"/>
      <c r="J13" s="43"/>
      <c r="K13" s="43"/>
      <c r="L13" s="43"/>
      <c r="M13" s="43"/>
      <c r="N13" s="43"/>
      <c r="O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D13" s="4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Q13" s="56"/>
      <c r="AR13" s="56"/>
      <c r="AS13" s="56"/>
    </row>
    <row r="14" spans="1:45" ht="13.5" customHeight="1" x14ac:dyDescent="0.3">
      <c r="A14" s="56"/>
      <c r="B14" s="41"/>
      <c r="C14" s="42"/>
      <c r="D14" s="43"/>
      <c r="E14" s="43"/>
      <c r="F14" s="43"/>
      <c r="G14" s="43"/>
      <c r="H14" s="43"/>
      <c r="I14" s="39"/>
      <c r="J14" s="43"/>
      <c r="K14" s="43"/>
      <c r="L14" s="43"/>
      <c r="M14" s="43"/>
      <c r="N14" s="43"/>
      <c r="O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D14" s="4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Q14" s="56"/>
      <c r="AR14" s="56"/>
      <c r="AS14" s="56"/>
    </row>
    <row r="15" spans="1:45" ht="13.5" customHeight="1" x14ac:dyDescent="0.3">
      <c r="A15" s="56"/>
      <c r="B15" s="41"/>
      <c r="C15" s="42"/>
      <c r="D15" s="43"/>
      <c r="E15" s="43"/>
      <c r="F15" s="43"/>
      <c r="G15" s="43"/>
      <c r="H15" s="43"/>
      <c r="I15" s="39"/>
      <c r="J15" s="43"/>
      <c r="K15" s="43"/>
      <c r="L15" s="43"/>
      <c r="M15" s="43"/>
      <c r="N15" s="43"/>
      <c r="O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D15" s="4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Q15" s="56"/>
      <c r="AR15" s="56"/>
      <c r="AS15" s="56"/>
    </row>
    <row r="16" spans="1:45" ht="13.5" customHeight="1" x14ac:dyDescent="0.3">
      <c r="A16" s="56"/>
      <c r="B16" s="41"/>
      <c r="C16" s="52"/>
      <c r="D16" s="43"/>
      <c r="E16" s="43"/>
      <c r="F16" s="43"/>
      <c r="G16" s="43"/>
      <c r="H16" s="43"/>
      <c r="I16" s="39"/>
      <c r="J16" s="43"/>
      <c r="K16" s="43"/>
      <c r="L16" s="43"/>
      <c r="M16" s="43"/>
      <c r="N16" s="43"/>
      <c r="O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D16" s="4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Q16" s="56"/>
      <c r="AR16" s="56"/>
      <c r="AS16" s="56"/>
    </row>
    <row r="17" spans="1:45" ht="13.5" customHeight="1" x14ac:dyDescent="0.3">
      <c r="A17" s="56"/>
      <c r="B17" s="41"/>
      <c r="C17" s="52"/>
      <c r="D17" s="43"/>
      <c r="E17" s="43"/>
      <c r="F17" s="43"/>
      <c r="G17" s="43"/>
      <c r="H17" s="43"/>
      <c r="I17" s="39"/>
      <c r="J17" s="43"/>
      <c r="K17" s="43"/>
      <c r="L17" s="43"/>
      <c r="M17" s="43"/>
      <c r="N17" s="43"/>
      <c r="O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D17" s="4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Q17" s="56"/>
      <c r="AR17" s="56"/>
      <c r="AS17" s="56"/>
    </row>
    <row r="18" spans="1:45" ht="13.5" customHeight="1" x14ac:dyDescent="0.3">
      <c r="A18" s="56"/>
      <c r="B18" s="41"/>
      <c r="C18" s="42"/>
      <c r="D18" s="43"/>
      <c r="E18" s="43"/>
      <c r="F18" s="43"/>
      <c r="G18" s="43"/>
      <c r="H18" s="43"/>
      <c r="I18" s="39"/>
      <c r="J18" s="43"/>
      <c r="K18" s="43"/>
      <c r="L18" s="43"/>
      <c r="M18" s="43"/>
      <c r="N18" s="43"/>
      <c r="O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D18" s="4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Q18" s="56"/>
      <c r="AR18" s="56"/>
      <c r="AS18" s="56"/>
    </row>
    <row r="19" spans="1:45" ht="13.5" customHeight="1" x14ac:dyDescent="0.3">
      <c r="A19" s="56"/>
      <c r="B19" s="41"/>
      <c r="C19" s="42"/>
      <c r="D19" s="43"/>
      <c r="E19" s="43"/>
      <c r="F19" s="43"/>
      <c r="G19" s="43"/>
      <c r="H19" s="43"/>
      <c r="I19" s="39"/>
      <c r="J19" s="43"/>
      <c r="K19" s="43"/>
      <c r="L19" s="43"/>
      <c r="M19" s="43"/>
      <c r="N19" s="43"/>
      <c r="O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D19" s="4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Q19" s="56"/>
      <c r="AR19" s="56"/>
      <c r="AS19" s="56"/>
    </row>
    <row r="20" spans="1:45" ht="13.5" customHeight="1" x14ac:dyDescent="0.3">
      <c r="A20" s="56"/>
      <c r="B20" s="41"/>
      <c r="C20" s="42"/>
      <c r="D20" s="43"/>
      <c r="E20" s="43"/>
      <c r="F20" s="43"/>
      <c r="G20" s="43"/>
      <c r="H20" s="43"/>
      <c r="I20" s="39"/>
      <c r="J20" s="43"/>
      <c r="K20" s="43"/>
      <c r="L20" s="43"/>
      <c r="M20" s="43"/>
      <c r="N20" s="43"/>
      <c r="O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D20" s="4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Q20" s="56"/>
      <c r="AR20" s="56"/>
      <c r="AS20" s="56"/>
    </row>
    <row r="21" spans="1:45" ht="13.5" customHeight="1" x14ac:dyDescent="0.2">
      <c r="A21" s="56"/>
      <c r="B21" s="41"/>
      <c r="C21" s="42"/>
      <c r="D21" s="43"/>
      <c r="E21" s="43"/>
      <c r="F21" s="43"/>
      <c r="G21" s="43"/>
      <c r="H21" s="43"/>
      <c r="I21" s="39"/>
      <c r="J21" s="43"/>
      <c r="K21" s="43"/>
      <c r="L21" s="43"/>
      <c r="M21" s="43"/>
      <c r="N21" s="43"/>
      <c r="O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D21" s="4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Q21" s="56"/>
      <c r="AR21" s="56"/>
      <c r="AS21" s="56"/>
    </row>
    <row r="22" spans="1:45" ht="13.5" customHeight="1" x14ac:dyDescent="0.2">
      <c r="A22" s="56"/>
      <c r="B22" s="41"/>
      <c r="C22" s="42"/>
      <c r="D22" s="43"/>
      <c r="E22" s="43"/>
      <c r="F22" s="43"/>
      <c r="G22" s="43"/>
      <c r="H22" s="43"/>
      <c r="I22" s="39"/>
      <c r="J22" s="43"/>
      <c r="K22" s="43"/>
      <c r="L22" s="43"/>
      <c r="M22" s="43"/>
      <c r="N22" s="43"/>
      <c r="O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D22" s="4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Q22" s="56"/>
      <c r="AR22" s="56"/>
      <c r="AS22" s="56"/>
    </row>
    <row r="23" spans="1:45" ht="13.5" customHeight="1" x14ac:dyDescent="0.2">
      <c r="A23" s="56"/>
      <c r="B23" s="41"/>
      <c r="C23" s="42"/>
      <c r="D23" s="43"/>
      <c r="E23" s="43"/>
      <c r="F23" s="43"/>
      <c r="G23" s="43"/>
      <c r="H23" s="43"/>
      <c r="I23" s="39"/>
      <c r="J23" s="43"/>
      <c r="K23" s="43"/>
      <c r="L23" s="43"/>
      <c r="M23" s="43"/>
      <c r="N23" s="43"/>
      <c r="O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D23" s="4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Q23" s="56"/>
      <c r="AR23" s="56"/>
      <c r="AS23" s="56"/>
    </row>
    <row r="24" spans="1:45" ht="13.5" customHeight="1" x14ac:dyDescent="0.2">
      <c r="A24" s="56"/>
      <c r="B24" s="41"/>
      <c r="C24" s="52"/>
      <c r="D24" s="43"/>
      <c r="E24" s="43"/>
      <c r="F24" s="43"/>
      <c r="G24" s="43"/>
      <c r="H24" s="43"/>
      <c r="I24" s="39"/>
      <c r="J24" s="43"/>
      <c r="K24" s="43"/>
      <c r="L24" s="43"/>
      <c r="M24" s="43"/>
      <c r="N24" s="43"/>
      <c r="O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D24" s="4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Q24" s="56"/>
      <c r="AR24" s="56"/>
      <c r="AS24" s="56"/>
    </row>
    <row r="25" spans="1:45" ht="13.5" customHeight="1" x14ac:dyDescent="0.2">
      <c r="A25" s="56"/>
      <c r="B25" s="41"/>
      <c r="C25" s="52"/>
      <c r="D25" s="43"/>
      <c r="E25" s="43"/>
      <c r="F25" s="43"/>
      <c r="G25" s="43"/>
      <c r="H25" s="43"/>
      <c r="I25" s="39"/>
      <c r="J25" s="43"/>
      <c r="K25" s="43"/>
      <c r="L25" s="43"/>
      <c r="M25" s="43"/>
      <c r="N25" s="43"/>
      <c r="O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D25" s="4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Q25" s="56"/>
      <c r="AR25" s="56"/>
      <c r="AS25" s="56"/>
    </row>
    <row r="26" spans="1:45" ht="13.5" customHeight="1" x14ac:dyDescent="0.2">
      <c r="A26" s="56"/>
      <c r="B26" s="41"/>
      <c r="C26" s="52"/>
      <c r="D26" s="43"/>
      <c r="E26" s="43"/>
      <c r="F26" s="43"/>
      <c r="G26" s="43"/>
      <c r="H26" s="43"/>
      <c r="I26" s="39"/>
      <c r="J26" s="43"/>
      <c r="K26" s="43"/>
      <c r="L26" s="43"/>
      <c r="M26" s="43"/>
      <c r="N26" s="43"/>
      <c r="O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D26" s="4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Q26" s="56"/>
      <c r="AR26" s="56"/>
      <c r="AS26" s="56"/>
    </row>
    <row r="27" spans="1:45" ht="13.5" customHeight="1" x14ac:dyDescent="0.2">
      <c r="A27" s="56"/>
      <c r="B27" s="41"/>
      <c r="C27" s="42"/>
      <c r="D27" s="43"/>
      <c r="E27" s="43"/>
      <c r="F27" s="43"/>
      <c r="G27" s="43"/>
      <c r="H27" s="43"/>
      <c r="I27" s="39"/>
      <c r="J27" s="43"/>
      <c r="K27" s="43"/>
      <c r="L27" s="43"/>
      <c r="M27" s="43"/>
      <c r="N27" s="43"/>
      <c r="O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D27" s="4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Q27" s="56"/>
      <c r="AR27" s="56"/>
      <c r="AS27" s="56"/>
    </row>
    <row r="28" spans="1:45" ht="13.5" customHeight="1" x14ac:dyDescent="0.2">
      <c r="A28" s="56"/>
      <c r="B28" s="41"/>
      <c r="C28" s="42"/>
      <c r="D28" s="43"/>
      <c r="E28" s="43"/>
      <c r="F28" s="43"/>
      <c r="G28" s="43"/>
      <c r="H28" s="43"/>
      <c r="I28" s="39"/>
      <c r="J28" s="43"/>
      <c r="K28" s="43"/>
      <c r="L28" s="43"/>
      <c r="M28" s="43"/>
      <c r="N28" s="43"/>
      <c r="O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D28" s="4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Q28" s="56"/>
      <c r="AR28" s="56"/>
      <c r="AS28" s="56"/>
    </row>
    <row r="29" spans="1:45" ht="13.5" customHeight="1" x14ac:dyDescent="0.2">
      <c r="A29" s="56"/>
      <c r="B29" s="41"/>
      <c r="C29" s="42"/>
      <c r="D29" s="43"/>
      <c r="E29" s="43"/>
      <c r="F29" s="43"/>
      <c r="G29" s="43"/>
      <c r="H29" s="43"/>
      <c r="I29" s="39"/>
      <c r="J29" s="43"/>
      <c r="K29" s="43"/>
      <c r="L29" s="43"/>
      <c r="M29" s="43"/>
      <c r="N29" s="43"/>
      <c r="O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D29" s="4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Q29" s="56"/>
      <c r="AR29" s="56"/>
      <c r="AS29" s="56"/>
    </row>
    <row r="30" spans="1:45" ht="13.5" customHeight="1" x14ac:dyDescent="0.2">
      <c r="A30" s="56"/>
      <c r="B30" s="41"/>
      <c r="C30" s="42"/>
      <c r="D30" s="43"/>
      <c r="E30" s="43"/>
      <c r="F30" s="43"/>
      <c r="G30" s="43"/>
      <c r="H30" s="43"/>
      <c r="I30" s="39"/>
      <c r="J30" s="43"/>
      <c r="K30" s="43"/>
      <c r="L30" s="43"/>
      <c r="M30" s="43"/>
      <c r="N30" s="43"/>
      <c r="O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D30" s="4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Q30" s="56"/>
      <c r="AR30" s="56"/>
      <c r="AS30" s="56"/>
    </row>
    <row r="31" spans="1:45" ht="13.5" customHeight="1" x14ac:dyDescent="0.2">
      <c r="A31" s="56"/>
      <c r="B31" s="41"/>
      <c r="C31" s="42"/>
      <c r="D31" s="43"/>
      <c r="E31" s="43"/>
      <c r="F31" s="43"/>
      <c r="G31" s="43"/>
      <c r="H31" s="43"/>
      <c r="I31" s="39"/>
      <c r="J31" s="43"/>
      <c r="K31" s="43"/>
      <c r="L31" s="43"/>
      <c r="M31" s="43"/>
      <c r="N31" s="43"/>
      <c r="O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D31" s="4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Q31" s="56"/>
      <c r="AR31" s="56"/>
      <c r="AS31" s="56"/>
    </row>
  </sheetData>
  <mergeCells count="3">
    <mergeCell ref="D1:O1"/>
    <mergeCell ref="Q1:AB1"/>
    <mergeCell ref="AD1:AO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AS31"/>
  <sheetViews>
    <sheetView workbookViewId="0">
      <pane xSplit="2" topLeftCell="C1" activePane="topRight" state="frozen"/>
      <selection pane="topRight" activeCell="B1" sqref="B1"/>
    </sheetView>
  </sheetViews>
  <sheetFormatPr defaultColWidth="8.7109375" defaultRowHeight="12" x14ac:dyDescent="0.2"/>
  <cols>
    <col min="1" max="1" width="8.7109375" style="47" customWidth="1"/>
    <col min="2" max="2" width="38.85546875" style="46" customWidth="1"/>
    <col min="3" max="3" width="7.42578125" style="35" customWidth="1"/>
    <col min="4" max="15" width="7.7109375" style="47" customWidth="1"/>
    <col min="16" max="16" width="3" style="47" customWidth="1"/>
    <col min="17" max="28" width="7.7109375" style="47" customWidth="1"/>
    <col min="29" max="29" width="3" style="47" customWidth="1"/>
    <col min="30" max="30" width="7.7109375" style="47" customWidth="1"/>
    <col min="31" max="41" width="7.7109375" style="48" customWidth="1"/>
    <col min="42" max="42" width="3" style="47" customWidth="1"/>
    <col min="43" max="45" width="8.7109375" style="47"/>
    <col min="46" max="16384" width="8.7109375" style="48"/>
  </cols>
  <sheetData>
    <row r="1" spans="1:45" s="76" customFormat="1" ht="37.5" customHeight="1" x14ac:dyDescent="0.25">
      <c r="A1" s="96" t="s">
        <v>137</v>
      </c>
      <c r="B1" s="79" t="s">
        <v>133</v>
      </c>
      <c r="C1" s="96"/>
      <c r="D1" s="121" t="s">
        <v>57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97"/>
      <c r="Q1" s="122" t="s">
        <v>58</v>
      </c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97"/>
      <c r="AD1" s="124" t="s">
        <v>59</v>
      </c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97"/>
      <c r="AQ1" s="98" t="s">
        <v>138</v>
      </c>
      <c r="AR1" s="98" t="s">
        <v>139</v>
      </c>
      <c r="AS1" s="98" t="s">
        <v>143</v>
      </c>
    </row>
    <row r="2" spans="1:45" s="61" customFormat="1" ht="13.5" customHeight="1" x14ac:dyDescent="0.2">
      <c r="A2" s="59"/>
      <c r="B2" s="36"/>
      <c r="C2" s="37" t="s">
        <v>30</v>
      </c>
      <c r="D2" s="37">
        <v>2021</v>
      </c>
      <c r="E2" s="37">
        <v>2020</v>
      </c>
      <c r="F2" s="37">
        <v>2019</v>
      </c>
      <c r="G2" s="37">
        <v>2018</v>
      </c>
      <c r="H2" s="37">
        <v>2017</v>
      </c>
      <c r="I2" s="37">
        <v>2016</v>
      </c>
      <c r="J2" s="37">
        <v>2015</v>
      </c>
      <c r="K2" s="37">
        <v>2014</v>
      </c>
      <c r="L2" s="37">
        <v>2013</v>
      </c>
      <c r="M2" s="37">
        <v>2012</v>
      </c>
      <c r="N2" s="37">
        <v>2011</v>
      </c>
      <c r="O2" s="37">
        <v>2010</v>
      </c>
      <c r="P2" s="62"/>
      <c r="Q2" s="34">
        <v>2021</v>
      </c>
      <c r="R2" s="34">
        <v>2020</v>
      </c>
      <c r="S2" s="34">
        <v>2019</v>
      </c>
      <c r="T2" s="34">
        <v>2018</v>
      </c>
      <c r="U2" s="34">
        <v>2017</v>
      </c>
      <c r="V2" s="34">
        <v>2016</v>
      </c>
      <c r="W2" s="34">
        <v>2015</v>
      </c>
      <c r="X2" s="34">
        <v>2014</v>
      </c>
      <c r="Y2" s="34">
        <v>2013</v>
      </c>
      <c r="Z2" s="34">
        <v>2012</v>
      </c>
      <c r="AA2" s="34">
        <v>2011</v>
      </c>
      <c r="AB2" s="34">
        <v>2010</v>
      </c>
      <c r="AC2" s="62"/>
      <c r="AD2" s="34">
        <v>2021</v>
      </c>
      <c r="AE2" s="74">
        <v>2020</v>
      </c>
      <c r="AF2" s="74">
        <v>2019</v>
      </c>
      <c r="AG2" s="74">
        <v>2018</v>
      </c>
      <c r="AH2" s="74">
        <v>2017</v>
      </c>
      <c r="AI2" s="74">
        <v>2016</v>
      </c>
      <c r="AJ2" s="74">
        <v>2015</v>
      </c>
      <c r="AK2" s="74">
        <v>2014</v>
      </c>
      <c r="AL2" s="74">
        <v>2013</v>
      </c>
      <c r="AM2" s="74">
        <v>2012</v>
      </c>
      <c r="AN2" s="74">
        <v>2011</v>
      </c>
      <c r="AO2" s="74">
        <v>2010</v>
      </c>
      <c r="AP2" s="62"/>
      <c r="AQ2" s="59"/>
      <c r="AR2" s="59"/>
      <c r="AS2" s="59"/>
    </row>
    <row r="3" spans="1:45" s="67" customFormat="1" ht="13.5" customHeight="1" x14ac:dyDescent="0.3">
      <c r="A3" s="58"/>
      <c r="B3" s="55" t="s">
        <v>15</v>
      </c>
      <c r="C3" s="49"/>
      <c r="D3" s="50">
        <f t="shared" ref="D3:O3" si="0">SUM(D4:D6)</f>
        <v>566</v>
      </c>
      <c r="E3" s="50">
        <f t="shared" si="0"/>
        <v>487</v>
      </c>
      <c r="F3" s="50">
        <f t="shared" si="0"/>
        <v>403</v>
      </c>
      <c r="G3" s="50">
        <f t="shared" si="0"/>
        <v>302</v>
      </c>
      <c r="H3" s="50">
        <f t="shared" si="0"/>
        <v>187</v>
      </c>
      <c r="I3" s="50">
        <f t="shared" si="0"/>
        <v>117</v>
      </c>
      <c r="J3" s="50">
        <f t="shared" si="0"/>
        <v>51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6"/>
      <c r="Q3" s="51">
        <f t="shared" ref="Q3:AB3" si="1">SUM(Q4:Q6)</f>
        <v>47</v>
      </c>
      <c r="R3" s="51">
        <f t="shared" si="1"/>
        <v>39</v>
      </c>
      <c r="S3" s="51">
        <f t="shared" si="1"/>
        <v>17</v>
      </c>
      <c r="T3" s="51">
        <f t="shared" si="1"/>
        <v>0</v>
      </c>
      <c r="U3" s="51">
        <f t="shared" si="1"/>
        <v>0</v>
      </c>
      <c r="V3" s="51">
        <f t="shared" si="1"/>
        <v>0</v>
      </c>
      <c r="W3" s="51">
        <f t="shared" si="1"/>
        <v>0</v>
      </c>
      <c r="X3" s="51">
        <f t="shared" si="1"/>
        <v>0</v>
      </c>
      <c r="Y3" s="51">
        <f t="shared" si="1"/>
        <v>0</v>
      </c>
      <c r="Z3" s="51">
        <f t="shared" si="1"/>
        <v>0</v>
      </c>
      <c r="AA3" s="51">
        <f t="shared" si="1"/>
        <v>0</v>
      </c>
      <c r="AB3" s="51">
        <f t="shared" si="1"/>
        <v>0</v>
      </c>
      <c r="AC3" s="66"/>
      <c r="AD3" s="51">
        <f t="shared" ref="AD3:AO3" si="2">SUM(AD4:AD6)</f>
        <v>3</v>
      </c>
      <c r="AE3" s="75">
        <f t="shared" si="2"/>
        <v>3</v>
      </c>
      <c r="AF3" s="75">
        <f t="shared" si="2"/>
        <v>3</v>
      </c>
      <c r="AG3" s="75">
        <f t="shared" si="2"/>
        <v>3</v>
      </c>
      <c r="AH3" s="75">
        <f t="shared" si="2"/>
        <v>2</v>
      </c>
      <c r="AI3" s="75">
        <f t="shared" si="2"/>
        <v>2</v>
      </c>
      <c r="AJ3" s="75">
        <f t="shared" si="2"/>
        <v>2</v>
      </c>
      <c r="AK3" s="75">
        <f t="shared" si="2"/>
        <v>0</v>
      </c>
      <c r="AL3" s="75">
        <f t="shared" si="2"/>
        <v>0</v>
      </c>
      <c r="AM3" s="75">
        <f t="shared" si="2"/>
        <v>0</v>
      </c>
      <c r="AN3" s="75">
        <f t="shared" si="2"/>
        <v>0</v>
      </c>
      <c r="AO3" s="75">
        <f t="shared" si="2"/>
        <v>0</v>
      </c>
      <c r="AP3" s="66"/>
      <c r="AQ3" s="58">
        <f>SUM(AQ4:AQ31)</f>
        <v>0</v>
      </c>
      <c r="AR3" s="58">
        <f>SUM(AR4:AR31)</f>
        <v>0</v>
      </c>
      <c r="AS3" s="58">
        <f>SUM(AS4:AS31)</f>
        <v>3</v>
      </c>
    </row>
    <row r="4" spans="1:45" ht="13.5" customHeight="1" x14ac:dyDescent="0.2">
      <c r="A4" s="56">
        <v>267783</v>
      </c>
      <c r="B4" s="41" t="s">
        <v>26</v>
      </c>
      <c r="C4" s="42">
        <v>2015</v>
      </c>
      <c r="D4" s="43">
        <v>179</v>
      </c>
      <c r="E4" s="43">
        <v>171</v>
      </c>
      <c r="F4" s="43">
        <v>149</v>
      </c>
      <c r="G4" s="43">
        <v>118</v>
      </c>
      <c r="H4" s="43">
        <v>82</v>
      </c>
      <c r="I4" s="39">
        <v>48</v>
      </c>
      <c r="J4" s="43">
        <v>31</v>
      </c>
      <c r="K4" s="43">
        <v>0</v>
      </c>
      <c r="L4" s="43">
        <v>0</v>
      </c>
      <c r="M4" s="43">
        <v>0</v>
      </c>
      <c r="N4" s="43">
        <v>0</v>
      </c>
      <c r="O4" s="43">
        <v>0</v>
      </c>
      <c r="Q4" s="43">
        <v>19</v>
      </c>
      <c r="R4" s="43">
        <v>16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D4" s="40">
        <v>1</v>
      </c>
      <c r="AE4" s="60">
        <v>1</v>
      </c>
      <c r="AF4" s="60">
        <v>1</v>
      </c>
      <c r="AG4" s="60">
        <v>1</v>
      </c>
      <c r="AH4" s="60">
        <v>1</v>
      </c>
      <c r="AI4" s="60">
        <v>1</v>
      </c>
      <c r="AJ4" s="60">
        <v>1</v>
      </c>
      <c r="AK4" s="60">
        <v>0</v>
      </c>
      <c r="AL4" s="60">
        <v>0</v>
      </c>
      <c r="AM4" s="60">
        <v>0</v>
      </c>
      <c r="AN4" s="60">
        <v>0</v>
      </c>
      <c r="AO4" s="60">
        <v>0</v>
      </c>
      <c r="AQ4" s="56"/>
      <c r="AR4" s="56"/>
      <c r="AS4" s="56">
        <v>1</v>
      </c>
    </row>
    <row r="5" spans="1:45" ht="13.5" customHeight="1" x14ac:dyDescent="0.2">
      <c r="A5" s="56">
        <v>270079</v>
      </c>
      <c r="B5" s="41" t="s">
        <v>40</v>
      </c>
      <c r="C5" s="52">
        <v>2015</v>
      </c>
      <c r="D5" s="43">
        <v>262</v>
      </c>
      <c r="E5" s="43">
        <v>233</v>
      </c>
      <c r="F5" s="43">
        <v>201</v>
      </c>
      <c r="G5" s="43">
        <v>163</v>
      </c>
      <c r="H5" s="43">
        <v>105</v>
      </c>
      <c r="I5" s="39">
        <v>69</v>
      </c>
      <c r="J5" s="43">
        <v>20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Q5" s="43">
        <v>28</v>
      </c>
      <c r="R5" s="43">
        <v>23</v>
      </c>
      <c r="S5" s="43">
        <v>17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D5" s="40">
        <v>1</v>
      </c>
      <c r="AE5" s="60">
        <v>1</v>
      </c>
      <c r="AF5" s="60">
        <v>1</v>
      </c>
      <c r="AG5" s="60">
        <v>1</v>
      </c>
      <c r="AH5" s="60">
        <v>1</v>
      </c>
      <c r="AI5" s="60">
        <v>1</v>
      </c>
      <c r="AJ5" s="60">
        <v>1</v>
      </c>
      <c r="AK5" s="60">
        <v>0</v>
      </c>
      <c r="AL5" s="60">
        <v>0</v>
      </c>
      <c r="AM5" s="60">
        <v>0</v>
      </c>
      <c r="AN5" s="60">
        <v>0</v>
      </c>
      <c r="AO5" s="60">
        <v>0</v>
      </c>
      <c r="AQ5" s="56"/>
      <c r="AR5" s="56"/>
      <c r="AS5" s="56">
        <v>1</v>
      </c>
    </row>
    <row r="6" spans="1:45" ht="13.5" customHeight="1" x14ac:dyDescent="0.2">
      <c r="A6" s="56">
        <v>375126</v>
      </c>
      <c r="B6" s="41" t="s">
        <v>7</v>
      </c>
      <c r="C6" s="42">
        <v>2018</v>
      </c>
      <c r="D6" s="43">
        <v>125</v>
      </c>
      <c r="E6" s="43">
        <v>83</v>
      </c>
      <c r="F6" s="43">
        <v>53</v>
      </c>
      <c r="G6" s="43">
        <v>21</v>
      </c>
      <c r="H6" s="43">
        <v>0</v>
      </c>
      <c r="I6" s="39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D6" s="40">
        <v>1</v>
      </c>
      <c r="AE6" s="60">
        <v>1</v>
      </c>
      <c r="AF6" s="60">
        <v>1</v>
      </c>
      <c r="AG6" s="60">
        <v>1</v>
      </c>
      <c r="AH6" s="60">
        <v>0</v>
      </c>
      <c r="AI6" s="60">
        <v>0</v>
      </c>
      <c r="AJ6" s="60">
        <v>0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Q6" s="56"/>
      <c r="AR6" s="56"/>
      <c r="AS6" s="56">
        <v>1</v>
      </c>
    </row>
    <row r="7" spans="1:45" ht="13.5" customHeight="1" x14ac:dyDescent="0.3">
      <c r="A7" s="56"/>
      <c r="B7" s="41"/>
      <c r="C7" s="42"/>
      <c r="D7" s="43"/>
      <c r="E7" s="43"/>
      <c r="F7" s="43"/>
      <c r="G7" s="43"/>
      <c r="H7" s="43"/>
      <c r="I7" s="39"/>
      <c r="J7" s="43"/>
      <c r="K7" s="43"/>
      <c r="L7" s="43"/>
      <c r="M7" s="43"/>
      <c r="N7" s="43"/>
      <c r="O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D7" s="4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Q7" s="56"/>
      <c r="AR7" s="56"/>
      <c r="AS7" s="56"/>
    </row>
    <row r="8" spans="1:45" ht="13.5" customHeight="1" x14ac:dyDescent="0.3">
      <c r="A8" s="56"/>
      <c r="B8" s="41"/>
      <c r="C8" s="42"/>
      <c r="D8" s="43"/>
      <c r="E8" s="43"/>
      <c r="F8" s="43"/>
      <c r="G8" s="43"/>
      <c r="H8" s="43"/>
      <c r="I8" s="39"/>
      <c r="J8" s="43"/>
      <c r="K8" s="43"/>
      <c r="L8" s="43"/>
      <c r="M8" s="43"/>
      <c r="N8" s="43"/>
      <c r="O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D8" s="4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Q8" s="56"/>
      <c r="AR8" s="56"/>
      <c r="AS8" s="56"/>
    </row>
    <row r="9" spans="1:45" ht="13.5" customHeight="1" x14ac:dyDescent="0.3">
      <c r="A9" s="56"/>
      <c r="B9" s="41"/>
      <c r="C9" s="52"/>
      <c r="D9" s="43"/>
      <c r="E9" s="43"/>
      <c r="F9" s="43"/>
      <c r="G9" s="43"/>
      <c r="H9" s="43"/>
      <c r="I9" s="39"/>
      <c r="J9" s="43"/>
      <c r="K9" s="43"/>
      <c r="L9" s="43"/>
      <c r="M9" s="43"/>
      <c r="N9" s="43"/>
      <c r="O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D9" s="4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Q9" s="56"/>
      <c r="AR9" s="56"/>
      <c r="AS9" s="56"/>
    </row>
    <row r="10" spans="1:45" ht="13.5" customHeight="1" x14ac:dyDescent="0.3">
      <c r="A10" s="56"/>
      <c r="B10" s="41"/>
      <c r="C10" s="52"/>
      <c r="D10" s="43"/>
      <c r="E10" s="43"/>
      <c r="F10" s="43"/>
      <c r="G10" s="43"/>
      <c r="H10" s="43"/>
      <c r="I10" s="39"/>
      <c r="J10" s="43"/>
      <c r="K10" s="43"/>
      <c r="L10" s="43"/>
      <c r="M10" s="43"/>
      <c r="N10" s="43"/>
      <c r="O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D10" s="4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Q10" s="56"/>
      <c r="AR10" s="56"/>
      <c r="AS10" s="56"/>
    </row>
    <row r="11" spans="1:45" ht="13.5" customHeight="1" x14ac:dyDescent="0.3">
      <c r="A11" s="56"/>
      <c r="B11" s="41"/>
      <c r="C11" s="42"/>
      <c r="D11" s="43"/>
      <c r="E11" s="43"/>
      <c r="F11" s="43"/>
      <c r="G11" s="43"/>
      <c r="H11" s="43"/>
      <c r="I11" s="39"/>
      <c r="J11" s="43"/>
      <c r="K11" s="43"/>
      <c r="L11" s="43"/>
      <c r="M11" s="43"/>
      <c r="N11" s="43"/>
      <c r="O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D11" s="4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Q11" s="56"/>
      <c r="AR11" s="56"/>
      <c r="AS11" s="56"/>
    </row>
    <row r="12" spans="1:45" ht="13.5" customHeight="1" x14ac:dyDescent="0.3">
      <c r="A12" s="56"/>
      <c r="B12" s="41"/>
      <c r="C12" s="52"/>
      <c r="D12" s="43"/>
      <c r="E12" s="43"/>
      <c r="F12" s="43"/>
      <c r="G12" s="43"/>
      <c r="H12" s="43"/>
      <c r="I12" s="39"/>
      <c r="J12" s="43"/>
      <c r="K12" s="43"/>
      <c r="L12" s="43"/>
      <c r="M12" s="43"/>
      <c r="N12" s="43"/>
      <c r="O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D12" s="4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Q12" s="56"/>
      <c r="AR12" s="56"/>
      <c r="AS12" s="56"/>
    </row>
    <row r="13" spans="1:45" ht="13.5" customHeight="1" x14ac:dyDescent="0.3">
      <c r="A13" s="56"/>
      <c r="B13" s="41"/>
      <c r="C13" s="52"/>
      <c r="D13" s="43"/>
      <c r="E13" s="43"/>
      <c r="F13" s="43"/>
      <c r="G13" s="43"/>
      <c r="H13" s="43"/>
      <c r="I13" s="39"/>
      <c r="J13" s="43"/>
      <c r="K13" s="43"/>
      <c r="L13" s="43"/>
      <c r="M13" s="43"/>
      <c r="N13" s="43"/>
      <c r="O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D13" s="4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Q13" s="56"/>
      <c r="AR13" s="56"/>
      <c r="AS13" s="56"/>
    </row>
    <row r="14" spans="1:45" ht="13.5" customHeight="1" x14ac:dyDescent="0.3">
      <c r="A14" s="56"/>
      <c r="B14" s="41"/>
      <c r="C14" s="42"/>
      <c r="D14" s="43"/>
      <c r="E14" s="43"/>
      <c r="F14" s="43"/>
      <c r="G14" s="43"/>
      <c r="H14" s="43"/>
      <c r="I14" s="39"/>
      <c r="J14" s="43"/>
      <c r="K14" s="43"/>
      <c r="L14" s="43"/>
      <c r="M14" s="43"/>
      <c r="N14" s="43"/>
      <c r="O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D14" s="4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Q14" s="56"/>
      <c r="AR14" s="56"/>
      <c r="AS14" s="56"/>
    </row>
    <row r="15" spans="1:45" ht="13.5" customHeight="1" x14ac:dyDescent="0.3">
      <c r="A15" s="56"/>
      <c r="B15" s="41"/>
      <c r="C15" s="42"/>
      <c r="D15" s="43"/>
      <c r="E15" s="43"/>
      <c r="F15" s="43"/>
      <c r="G15" s="43"/>
      <c r="H15" s="43"/>
      <c r="I15" s="39"/>
      <c r="J15" s="43"/>
      <c r="K15" s="43"/>
      <c r="L15" s="43"/>
      <c r="M15" s="43"/>
      <c r="N15" s="43"/>
      <c r="O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D15" s="4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Q15" s="56"/>
      <c r="AR15" s="56"/>
      <c r="AS15" s="56"/>
    </row>
    <row r="16" spans="1:45" ht="13.5" customHeight="1" x14ac:dyDescent="0.3">
      <c r="A16" s="56"/>
      <c r="B16" s="41"/>
      <c r="C16" s="52"/>
      <c r="D16" s="43"/>
      <c r="E16" s="43"/>
      <c r="F16" s="43"/>
      <c r="G16" s="43"/>
      <c r="H16" s="43"/>
      <c r="I16" s="39"/>
      <c r="J16" s="43"/>
      <c r="K16" s="43"/>
      <c r="L16" s="43"/>
      <c r="M16" s="43"/>
      <c r="N16" s="43"/>
      <c r="O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D16" s="4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Q16" s="56"/>
      <c r="AR16" s="56"/>
      <c r="AS16" s="56"/>
    </row>
    <row r="17" spans="1:45" ht="13.5" customHeight="1" x14ac:dyDescent="0.3">
      <c r="A17" s="56"/>
      <c r="B17" s="41"/>
      <c r="C17" s="52"/>
      <c r="D17" s="43"/>
      <c r="E17" s="43"/>
      <c r="F17" s="43"/>
      <c r="G17" s="43"/>
      <c r="H17" s="43"/>
      <c r="I17" s="39"/>
      <c r="J17" s="43"/>
      <c r="K17" s="43"/>
      <c r="L17" s="43"/>
      <c r="M17" s="43"/>
      <c r="N17" s="43"/>
      <c r="O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D17" s="4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Q17" s="56"/>
      <c r="AR17" s="56"/>
      <c r="AS17" s="56"/>
    </row>
    <row r="18" spans="1:45" ht="13.5" customHeight="1" x14ac:dyDescent="0.3">
      <c r="A18" s="56"/>
      <c r="B18" s="41"/>
      <c r="C18" s="42"/>
      <c r="D18" s="43"/>
      <c r="E18" s="43"/>
      <c r="F18" s="43"/>
      <c r="G18" s="43"/>
      <c r="H18" s="43"/>
      <c r="I18" s="39"/>
      <c r="J18" s="43"/>
      <c r="K18" s="43"/>
      <c r="L18" s="43"/>
      <c r="M18" s="43"/>
      <c r="N18" s="43"/>
      <c r="O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D18" s="4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Q18" s="56"/>
      <c r="AR18" s="56"/>
      <c r="AS18" s="56"/>
    </row>
    <row r="19" spans="1:45" ht="13.5" customHeight="1" x14ac:dyDescent="0.3">
      <c r="A19" s="56"/>
      <c r="B19" s="41"/>
      <c r="C19" s="42"/>
      <c r="D19" s="43"/>
      <c r="E19" s="43"/>
      <c r="F19" s="43"/>
      <c r="G19" s="43"/>
      <c r="H19" s="43"/>
      <c r="I19" s="39"/>
      <c r="J19" s="43"/>
      <c r="K19" s="43"/>
      <c r="L19" s="43"/>
      <c r="M19" s="43"/>
      <c r="N19" s="43"/>
      <c r="O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D19" s="4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Q19" s="56"/>
      <c r="AR19" s="56"/>
      <c r="AS19" s="56"/>
    </row>
    <row r="20" spans="1:45" ht="13.5" customHeight="1" x14ac:dyDescent="0.3">
      <c r="A20" s="56"/>
      <c r="B20" s="41"/>
      <c r="C20" s="42"/>
      <c r="D20" s="43"/>
      <c r="E20" s="43"/>
      <c r="F20" s="43"/>
      <c r="G20" s="43"/>
      <c r="H20" s="43"/>
      <c r="I20" s="39"/>
      <c r="J20" s="43"/>
      <c r="K20" s="43"/>
      <c r="L20" s="43"/>
      <c r="M20" s="43"/>
      <c r="N20" s="43"/>
      <c r="O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D20" s="4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Q20" s="56"/>
      <c r="AR20" s="56"/>
      <c r="AS20" s="56"/>
    </row>
    <row r="21" spans="1:45" ht="13.5" customHeight="1" x14ac:dyDescent="0.2">
      <c r="A21" s="56"/>
      <c r="B21" s="41"/>
      <c r="C21" s="42"/>
      <c r="D21" s="43"/>
      <c r="E21" s="43"/>
      <c r="F21" s="43"/>
      <c r="G21" s="43"/>
      <c r="H21" s="43"/>
      <c r="I21" s="39"/>
      <c r="J21" s="43"/>
      <c r="K21" s="43"/>
      <c r="L21" s="43"/>
      <c r="M21" s="43"/>
      <c r="N21" s="43"/>
      <c r="O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D21" s="4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Q21" s="56"/>
      <c r="AR21" s="56"/>
      <c r="AS21" s="56"/>
    </row>
    <row r="22" spans="1:45" ht="13.5" customHeight="1" x14ac:dyDescent="0.2">
      <c r="A22" s="56"/>
      <c r="B22" s="41"/>
      <c r="C22" s="42"/>
      <c r="D22" s="43"/>
      <c r="E22" s="43"/>
      <c r="F22" s="43"/>
      <c r="G22" s="43"/>
      <c r="H22" s="43"/>
      <c r="I22" s="39"/>
      <c r="J22" s="43"/>
      <c r="K22" s="43"/>
      <c r="L22" s="43"/>
      <c r="M22" s="43"/>
      <c r="N22" s="43"/>
      <c r="O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D22" s="4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Q22" s="56"/>
      <c r="AR22" s="56"/>
      <c r="AS22" s="56"/>
    </row>
    <row r="23" spans="1:45" ht="13.5" customHeight="1" x14ac:dyDescent="0.2">
      <c r="A23" s="56"/>
      <c r="B23" s="41"/>
      <c r="C23" s="42"/>
      <c r="D23" s="43"/>
      <c r="E23" s="43"/>
      <c r="F23" s="43"/>
      <c r="G23" s="43"/>
      <c r="H23" s="43"/>
      <c r="I23" s="39"/>
      <c r="J23" s="43"/>
      <c r="K23" s="43"/>
      <c r="L23" s="43"/>
      <c r="M23" s="43"/>
      <c r="N23" s="43"/>
      <c r="O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D23" s="4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Q23" s="56"/>
      <c r="AR23" s="56"/>
      <c r="AS23" s="56"/>
    </row>
    <row r="24" spans="1:45" ht="13.5" customHeight="1" x14ac:dyDescent="0.2">
      <c r="A24" s="56"/>
      <c r="B24" s="41"/>
      <c r="C24" s="52"/>
      <c r="D24" s="43"/>
      <c r="E24" s="43"/>
      <c r="F24" s="43"/>
      <c r="G24" s="43"/>
      <c r="H24" s="43"/>
      <c r="I24" s="39"/>
      <c r="J24" s="43"/>
      <c r="K24" s="43"/>
      <c r="L24" s="43"/>
      <c r="M24" s="43"/>
      <c r="N24" s="43"/>
      <c r="O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D24" s="4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Q24" s="56"/>
      <c r="AR24" s="56"/>
      <c r="AS24" s="56"/>
    </row>
    <row r="25" spans="1:45" ht="13.5" customHeight="1" x14ac:dyDescent="0.2">
      <c r="A25" s="56"/>
      <c r="B25" s="41"/>
      <c r="C25" s="52"/>
      <c r="D25" s="43"/>
      <c r="E25" s="43"/>
      <c r="F25" s="43"/>
      <c r="G25" s="43"/>
      <c r="H25" s="43"/>
      <c r="I25" s="39"/>
      <c r="J25" s="43"/>
      <c r="K25" s="43"/>
      <c r="L25" s="43"/>
      <c r="M25" s="43"/>
      <c r="N25" s="43"/>
      <c r="O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D25" s="4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Q25" s="56"/>
      <c r="AR25" s="56"/>
      <c r="AS25" s="56"/>
    </row>
    <row r="26" spans="1:45" ht="13.5" customHeight="1" x14ac:dyDescent="0.2">
      <c r="A26" s="56"/>
      <c r="B26" s="41"/>
      <c r="C26" s="52"/>
      <c r="D26" s="43"/>
      <c r="E26" s="43"/>
      <c r="F26" s="43"/>
      <c r="G26" s="43"/>
      <c r="H26" s="43"/>
      <c r="I26" s="39"/>
      <c r="J26" s="43"/>
      <c r="K26" s="43"/>
      <c r="L26" s="43"/>
      <c r="M26" s="43"/>
      <c r="N26" s="43"/>
      <c r="O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D26" s="4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Q26" s="56"/>
      <c r="AR26" s="56"/>
      <c r="AS26" s="56"/>
    </row>
    <row r="27" spans="1:45" ht="13.5" customHeight="1" x14ac:dyDescent="0.2">
      <c r="A27" s="56"/>
      <c r="B27" s="41"/>
      <c r="C27" s="42"/>
      <c r="D27" s="43"/>
      <c r="E27" s="43"/>
      <c r="F27" s="43"/>
      <c r="G27" s="43"/>
      <c r="H27" s="43"/>
      <c r="I27" s="39"/>
      <c r="J27" s="43"/>
      <c r="K27" s="43"/>
      <c r="L27" s="43"/>
      <c r="M27" s="43"/>
      <c r="N27" s="43"/>
      <c r="O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D27" s="4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Q27" s="56"/>
      <c r="AR27" s="56"/>
      <c r="AS27" s="56"/>
    </row>
    <row r="28" spans="1:45" ht="13.5" customHeight="1" x14ac:dyDescent="0.2">
      <c r="A28" s="56"/>
      <c r="B28" s="41"/>
      <c r="C28" s="42"/>
      <c r="D28" s="43"/>
      <c r="E28" s="43"/>
      <c r="F28" s="43"/>
      <c r="G28" s="43"/>
      <c r="H28" s="43"/>
      <c r="I28" s="39"/>
      <c r="J28" s="43"/>
      <c r="K28" s="43"/>
      <c r="L28" s="43"/>
      <c r="M28" s="43"/>
      <c r="N28" s="43"/>
      <c r="O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D28" s="4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Q28" s="56"/>
      <c r="AR28" s="56"/>
      <c r="AS28" s="56"/>
    </row>
    <row r="29" spans="1:45" ht="13.5" customHeight="1" x14ac:dyDescent="0.2">
      <c r="A29" s="56"/>
      <c r="B29" s="41"/>
      <c r="C29" s="42"/>
      <c r="D29" s="43"/>
      <c r="E29" s="43"/>
      <c r="F29" s="43"/>
      <c r="G29" s="43"/>
      <c r="H29" s="43"/>
      <c r="I29" s="39"/>
      <c r="J29" s="43"/>
      <c r="K29" s="43"/>
      <c r="L29" s="43"/>
      <c r="M29" s="43"/>
      <c r="N29" s="43"/>
      <c r="O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D29" s="4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Q29" s="56"/>
      <c r="AR29" s="56"/>
      <c r="AS29" s="56"/>
    </row>
    <row r="30" spans="1:45" ht="13.5" customHeight="1" x14ac:dyDescent="0.2">
      <c r="A30" s="56"/>
      <c r="B30" s="41"/>
      <c r="C30" s="42"/>
      <c r="D30" s="43"/>
      <c r="E30" s="43"/>
      <c r="F30" s="43"/>
      <c r="G30" s="43"/>
      <c r="H30" s="43"/>
      <c r="I30" s="39"/>
      <c r="J30" s="43"/>
      <c r="K30" s="43"/>
      <c r="L30" s="43"/>
      <c r="M30" s="43"/>
      <c r="N30" s="43"/>
      <c r="O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D30" s="4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Q30" s="56"/>
      <c r="AR30" s="56"/>
      <c r="AS30" s="56"/>
    </row>
    <row r="31" spans="1:45" ht="13.5" customHeight="1" x14ac:dyDescent="0.2">
      <c r="A31" s="56"/>
      <c r="B31" s="41"/>
      <c r="C31" s="42"/>
      <c r="D31" s="43"/>
      <c r="E31" s="43"/>
      <c r="F31" s="43"/>
      <c r="G31" s="43"/>
      <c r="H31" s="43"/>
      <c r="I31" s="39"/>
      <c r="J31" s="43"/>
      <c r="K31" s="43"/>
      <c r="L31" s="43"/>
      <c r="M31" s="43"/>
      <c r="N31" s="43"/>
      <c r="O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D31" s="4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Q31" s="56"/>
      <c r="AR31" s="56"/>
      <c r="AS31" s="56"/>
    </row>
  </sheetData>
  <sortState columnSort="1" ref="AC2:AN7">
    <sortCondition descending="1" ref="AC2:AN2"/>
  </sortState>
  <mergeCells count="3">
    <mergeCell ref="D1:O1"/>
    <mergeCell ref="Q1:AB1"/>
    <mergeCell ref="AD1:AO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AS31"/>
  <sheetViews>
    <sheetView workbookViewId="0">
      <pane xSplit="2" topLeftCell="C1" activePane="topRight" state="frozen"/>
      <selection pane="topRight" activeCell="E37" sqref="E37"/>
    </sheetView>
  </sheetViews>
  <sheetFormatPr defaultColWidth="8.7109375" defaultRowHeight="12" x14ac:dyDescent="0.2"/>
  <cols>
    <col min="1" max="1" width="8.7109375" style="47" customWidth="1"/>
    <col min="2" max="2" width="38.85546875" style="46" customWidth="1"/>
    <col min="3" max="3" width="7.42578125" style="35" customWidth="1"/>
    <col min="4" max="15" width="7.7109375" style="47" customWidth="1"/>
    <col min="16" max="16" width="3" style="47" customWidth="1"/>
    <col min="17" max="28" width="7.7109375" style="47" customWidth="1"/>
    <col min="29" max="29" width="3" style="47" customWidth="1"/>
    <col min="30" max="41" width="7.7109375" style="48" customWidth="1"/>
    <col min="42" max="42" width="3" style="47" customWidth="1"/>
    <col min="43" max="45" width="8.7109375" style="47"/>
    <col min="46" max="16384" width="8.7109375" style="48"/>
  </cols>
  <sheetData>
    <row r="1" spans="1:45" s="76" customFormat="1" ht="37.5" customHeight="1" x14ac:dyDescent="0.25">
      <c r="A1" s="96" t="s">
        <v>137</v>
      </c>
      <c r="B1" s="79" t="s">
        <v>134</v>
      </c>
      <c r="C1" s="96"/>
      <c r="D1" s="121" t="s">
        <v>57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97"/>
      <c r="Q1" s="122" t="s">
        <v>58</v>
      </c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97"/>
      <c r="AD1" s="123" t="s">
        <v>59</v>
      </c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97"/>
      <c r="AQ1" s="98" t="s">
        <v>138</v>
      </c>
      <c r="AR1" s="98" t="s">
        <v>139</v>
      </c>
      <c r="AS1" s="98" t="s">
        <v>143</v>
      </c>
    </row>
    <row r="2" spans="1:45" s="61" customFormat="1" ht="13.5" customHeight="1" x14ac:dyDescent="0.2">
      <c r="A2" s="59"/>
      <c r="B2" s="36"/>
      <c r="C2" s="37" t="s">
        <v>30</v>
      </c>
      <c r="D2" s="37">
        <v>2021</v>
      </c>
      <c r="E2" s="37">
        <v>2020</v>
      </c>
      <c r="F2" s="37">
        <v>2019</v>
      </c>
      <c r="G2" s="37">
        <v>2018</v>
      </c>
      <c r="H2" s="37">
        <v>2017</v>
      </c>
      <c r="I2" s="37">
        <v>2016</v>
      </c>
      <c r="J2" s="37">
        <v>2015</v>
      </c>
      <c r="K2" s="37">
        <v>2014</v>
      </c>
      <c r="L2" s="37">
        <v>2013</v>
      </c>
      <c r="M2" s="37">
        <v>2012</v>
      </c>
      <c r="N2" s="37">
        <v>2011</v>
      </c>
      <c r="O2" s="37">
        <v>2010</v>
      </c>
      <c r="P2" s="62"/>
      <c r="Q2" s="34">
        <v>2021</v>
      </c>
      <c r="R2" s="34">
        <v>2020</v>
      </c>
      <c r="S2" s="34">
        <v>2019</v>
      </c>
      <c r="T2" s="34">
        <v>2018</v>
      </c>
      <c r="U2" s="34">
        <v>2017</v>
      </c>
      <c r="V2" s="34">
        <v>2016</v>
      </c>
      <c r="W2" s="34">
        <v>2015</v>
      </c>
      <c r="X2" s="34">
        <v>2014</v>
      </c>
      <c r="Y2" s="34">
        <v>2013</v>
      </c>
      <c r="Z2" s="34">
        <v>2012</v>
      </c>
      <c r="AA2" s="34">
        <v>2011</v>
      </c>
      <c r="AB2" s="34">
        <v>2010</v>
      </c>
      <c r="AC2" s="62"/>
      <c r="AD2" s="74">
        <v>2021</v>
      </c>
      <c r="AE2" s="74">
        <v>2020</v>
      </c>
      <c r="AF2" s="74">
        <v>2019</v>
      </c>
      <c r="AG2" s="74">
        <v>2018</v>
      </c>
      <c r="AH2" s="74">
        <v>2017</v>
      </c>
      <c r="AI2" s="74">
        <v>2016</v>
      </c>
      <c r="AJ2" s="74">
        <v>2015</v>
      </c>
      <c r="AK2" s="74">
        <v>2014</v>
      </c>
      <c r="AL2" s="74">
        <v>2013</v>
      </c>
      <c r="AM2" s="74">
        <v>2012</v>
      </c>
      <c r="AN2" s="74">
        <v>2011</v>
      </c>
      <c r="AO2" s="74">
        <v>2010</v>
      </c>
      <c r="AP2" s="62"/>
      <c r="AQ2" s="59"/>
      <c r="AR2" s="59"/>
      <c r="AS2" s="59"/>
    </row>
    <row r="3" spans="1:45" s="67" customFormat="1" ht="13.5" customHeight="1" x14ac:dyDescent="0.3">
      <c r="A3" s="58"/>
      <c r="B3" s="55" t="s">
        <v>15</v>
      </c>
      <c r="C3" s="49"/>
      <c r="D3" s="50">
        <f>SUM(D4:D15)</f>
        <v>1466</v>
      </c>
      <c r="E3" s="50">
        <f t="shared" ref="E3:O3" si="0">SUM(E4:E15)</f>
        <v>1175</v>
      </c>
      <c r="F3" s="50">
        <f t="shared" si="0"/>
        <v>862</v>
      </c>
      <c r="G3" s="50">
        <f t="shared" si="0"/>
        <v>550</v>
      </c>
      <c r="H3" s="50">
        <f t="shared" si="0"/>
        <v>300</v>
      </c>
      <c r="I3" s="50">
        <f t="shared" si="0"/>
        <v>178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6"/>
      <c r="Q3" s="51">
        <f>SUM(Q4:Q15)</f>
        <v>91</v>
      </c>
      <c r="R3" s="51">
        <f>SUM(R4:R15)</f>
        <v>23</v>
      </c>
      <c r="S3" s="51">
        <f t="shared" ref="S3:AB3" si="1">SUM(S4:S15)</f>
        <v>6</v>
      </c>
      <c r="T3" s="51">
        <f t="shared" si="1"/>
        <v>2</v>
      </c>
      <c r="U3" s="51">
        <f t="shared" si="1"/>
        <v>1</v>
      </c>
      <c r="V3" s="51">
        <f t="shared" si="1"/>
        <v>0</v>
      </c>
      <c r="W3" s="51">
        <f t="shared" si="1"/>
        <v>0</v>
      </c>
      <c r="X3" s="51">
        <f t="shared" si="1"/>
        <v>0</v>
      </c>
      <c r="Y3" s="51">
        <f t="shared" si="1"/>
        <v>0</v>
      </c>
      <c r="Z3" s="51">
        <f t="shared" si="1"/>
        <v>0</v>
      </c>
      <c r="AA3" s="51">
        <f t="shared" si="1"/>
        <v>0</v>
      </c>
      <c r="AB3" s="51">
        <f t="shared" si="1"/>
        <v>0</v>
      </c>
      <c r="AC3" s="66"/>
      <c r="AD3" s="75">
        <f>SUM(AD4:AD15)</f>
        <v>12</v>
      </c>
      <c r="AE3" s="75">
        <f t="shared" ref="AE3:AO3" si="2">SUM(AE4:AE15)</f>
        <v>12</v>
      </c>
      <c r="AF3" s="75">
        <f t="shared" si="2"/>
        <v>12</v>
      </c>
      <c r="AG3" s="75">
        <f t="shared" si="2"/>
        <v>11</v>
      </c>
      <c r="AH3" s="75">
        <f t="shared" si="2"/>
        <v>10</v>
      </c>
      <c r="AI3" s="75">
        <f t="shared" si="2"/>
        <v>8</v>
      </c>
      <c r="AJ3" s="75">
        <f t="shared" si="2"/>
        <v>0</v>
      </c>
      <c r="AK3" s="75">
        <f t="shared" si="2"/>
        <v>0</v>
      </c>
      <c r="AL3" s="75">
        <f t="shared" si="2"/>
        <v>0</v>
      </c>
      <c r="AM3" s="75">
        <f t="shared" si="2"/>
        <v>0</v>
      </c>
      <c r="AN3" s="75">
        <f t="shared" si="2"/>
        <v>0</v>
      </c>
      <c r="AO3" s="75">
        <f t="shared" si="2"/>
        <v>0</v>
      </c>
      <c r="AP3" s="66"/>
      <c r="AQ3" s="58">
        <f>SUM(AQ4:AQ31)</f>
        <v>7</v>
      </c>
      <c r="AR3" s="58">
        <f>SUM(AR4:AR31)</f>
        <v>4</v>
      </c>
      <c r="AS3" s="58">
        <f>SUM(AS4:AS31)</f>
        <v>5</v>
      </c>
    </row>
    <row r="4" spans="1:45" s="95" customFormat="1" ht="13.5" customHeight="1" x14ac:dyDescent="0.2">
      <c r="A4" s="82">
        <v>306407</v>
      </c>
      <c r="B4" s="90" t="s">
        <v>41</v>
      </c>
      <c r="C4" s="91">
        <v>2016</v>
      </c>
      <c r="D4" s="85">
        <v>1</v>
      </c>
      <c r="E4" s="85">
        <v>2</v>
      </c>
      <c r="F4" s="85">
        <v>4</v>
      </c>
      <c r="G4" s="85">
        <v>4</v>
      </c>
      <c r="H4" s="85">
        <v>4</v>
      </c>
      <c r="I4" s="86">
        <v>5</v>
      </c>
      <c r="J4" s="85">
        <v>0</v>
      </c>
      <c r="K4" s="85">
        <v>0</v>
      </c>
      <c r="L4" s="85">
        <v>0</v>
      </c>
      <c r="M4" s="85">
        <v>0</v>
      </c>
      <c r="N4" s="85">
        <v>0</v>
      </c>
      <c r="O4" s="85">
        <v>0</v>
      </c>
      <c r="P4" s="94"/>
      <c r="Q4" s="85">
        <v>0</v>
      </c>
      <c r="R4" s="85">
        <v>0</v>
      </c>
      <c r="S4" s="85">
        <v>0</v>
      </c>
      <c r="T4" s="85">
        <v>0</v>
      </c>
      <c r="U4" s="85">
        <v>0</v>
      </c>
      <c r="V4" s="85">
        <v>0</v>
      </c>
      <c r="W4" s="85">
        <v>0</v>
      </c>
      <c r="X4" s="85">
        <v>0</v>
      </c>
      <c r="Y4" s="85">
        <v>0</v>
      </c>
      <c r="Z4" s="85">
        <v>0</v>
      </c>
      <c r="AA4" s="85">
        <v>0</v>
      </c>
      <c r="AB4" s="85">
        <v>0</v>
      </c>
      <c r="AC4" s="94"/>
      <c r="AD4" s="93">
        <v>1</v>
      </c>
      <c r="AE4" s="93">
        <v>1</v>
      </c>
      <c r="AF4" s="93">
        <v>1</v>
      </c>
      <c r="AG4" s="93">
        <v>1</v>
      </c>
      <c r="AH4" s="93">
        <v>1</v>
      </c>
      <c r="AI4" s="93">
        <v>1</v>
      </c>
      <c r="AJ4" s="93">
        <v>0</v>
      </c>
      <c r="AK4" s="93">
        <v>0</v>
      </c>
      <c r="AL4" s="93">
        <v>0</v>
      </c>
      <c r="AM4" s="93">
        <v>0</v>
      </c>
      <c r="AN4" s="93">
        <v>0</v>
      </c>
      <c r="AO4" s="93">
        <v>0</v>
      </c>
      <c r="AP4" s="94"/>
      <c r="AQ4" s="82">
        <v>1</v>
      </c>
      <c r="AR4" s="82"/>
      <c r="AS4" s="82"/>
    </row>
    <row r="5" spans="1:45" s="95" customFormat="1" ht="13.5" customHeight="1" x14ac:dyDescent="0.2">
      <c r="A5" s="82">
        <v>298922</v>
      </c>
      <c r="B5" s="90" t="s">
        <v>42</v>
      </c>
      <c r="C5" s="91">
        <v>2016</v>
      </c>
      <c r="D5" s="85">
        <v>1</v>
      </c>
      <c r="E5" s="85">
        <v>1</v>
      </c>
      <c r="F5" s="85">
        <v>15</v>
      </c>
      <c r="G5" s="85">
        <v>17</v>
      </c>
      <c r="H5" s="85">
        <v>18</v>
      </c>
      <c r="I5" s="86">
        <v>22</v>
      </c>
      <c r="J5" s="85">
        <v>0</v>
      </c>
      <c r="K5" s="85">
        <v>0</v>
      </c>
      <c r="L5" s="85">
        <v>0</v>
      </c>
      <c r="M5" s="85">
        <v>0</v>
      </c>
      <c r="N5" s="85">
        <v>0</v>
      </c>
      <c r="O5" s="85">
        <v>0</v>
      </c>
      <c r="P5" s="94"/>
      <c r="Q5" s="85">
        <v>0</v>
      </c>
      <c r="R5" s="85">
        <v>2</v>
      </c>
      <c r="S5" s="85">
        <v>1</v>
      </c>
      <c r="T5" s="85">
        <v>1</v>
      </c>
      <c r="U5" s="85">
        <v>0</v>
      </c>
      <c r="V5" s="85">
        <v>0</v>
      </c>
      <c r="W5" s="85">
        <v>0</v>
      </c>
      <c r="X5" s="85">
        <v>0</v>
      </c>
      <c r="Y5" s="85">
        <v>0</v>
      </c>
      <c r="Z5" s="85">
        <v>0</v>
      </c>
      <c r="AA5" s="85">
        <v>0</v>
      </c>
      <c r="AB5" s="85">
        <v>0</v>
      </c>
      <c r="AC5" s="94"/>
      <c r="AD5" s="93">
        <v>1</v>
      </c>
      <c r="AE5" s="93">
        <v>1</v>
      </c>
      <c r="AF5" s="93">
        <v>1</v>
      </c>
      <c r="AG5" s="93">
        <v>1</v>
      </c>
      <c r="AH5" s="93">
        <v>1</v>
      </c>
      <c r="AI5" s="93">
        <v>1</v>
      </c>
      <c r="AJ5" s="93">
        <v>0</v>
      </c>
      <c r="AK5" s="93">
        <v>0</v>
      </c>
      <c r="AL5" s="93">
        <v>0</v>
      </c>
      <c r="AM5" s="93">
        <v>0</v>
      </c>
      <c r="AN5" s="93">
        <v>0</v>
      </c>
      <c r="AO5" s="93">
        <v>0</v>
      </c>
      <c r="AP5" s="94"/>
      <c r="AQ5" s="82">
        <v>1</v>
      </c>
      <c r="AR5" s="82">
        <v>1</v>
      </c>
      <c r="AS5" s="82"/>
    </row>
    <row r="6" spans="1:45" ht="13.5" customHeight="1" x14ac:dyDescent="0.2">
      <c r="A6" s="56">
        <v>392379</v>
      </c>
      <c r="B6" s="41" t="s">
        <v>8</v>
      </c>
      <c r="C6" s="42">
        <v>2019</v>
      </c>
      <c r="D6" s="43">
        <v>203</v>
      </c>
      <c r="E6" s="43">
        <v>132</v>
      </c>
      <c r="F6" s="43">
        <v>61</v>
      </c>
      <c r="G6" s="43">
        <v>0</v>
      </c>
      <c r="H6" s="43">
        <v>0</v>
      </c>
      <c r="I6" s="39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Q6" s="43">
        <v>0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D6" s="60">
        <v>1</v>
      </c>
      <c r="AE6" s="60">
        <v>1</v>
      </c>
      <c r="AF6" s="60">
        <v>1</v>
      </c>
      <c r="AG6" s="60">
        <v>0</v>
      </c>
      <c r="AH6" s="60">
        <v>0</v>
      </c>
      <c r="AI6" s="60">
        <v>0</v>
      </c>
      <c r="AJ6" s="60">
        <v>0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Q6" s="56"/>
      <c r="AR6" s="56"/>
      <c r="AS6" s="56">
        <v>1</v>
      </c>
    </row>
    <row r="7" spans="1:45" s="95" customFormat="1" ht="13.5" customHeight="1" x14ac:dyDescent="0.2">
      <c r="A7" s="82">
        <v>298931</v>
      </c>
      <c r="B7" s="90" t="s">
        <v>50</v>
      </c>
      <c r="C7" s="91">
        <v>2016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86">
        <v>1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94"/>
      <c r="Q7" s="85">
        <v>0</v>
      </c>
      <c r="R7" s="85">
        <v>0</v>
      </c>
      <c r="S7" s="85">
        <v>0</v>
      </c>
      <c r="T7" s="85">
        <v>0</v>
      </c>
      <c r="U7" s="85">
        <v>1</v>
      </c>
      <c r="V7" s="85">
        <v>0</v>
      </c>
      <c r="W7" s="85">
        <v>0</v>
      </c>
      <c r="X7" s="85">
        <v>0</v>
      </c>
      <c r="Y7" s="85">
        <v>0</v>
      </c>
      <c r="Z7" s="85">
        <v>0</v>
      </c>
      <c r="AA7" s="85">
        <v>0</v>
      </c>
      <c r="AB7" s="85">
        <v>0</v>
      </c>
      <c r="AC7" s="94"/>
      <c r="AD7" s="93">
        <v>1</v>
      </c>
      <c r="AE7" s="93">
        <v>1</v>
      </c>
      <c r="AF7" s="93">
        <v>1</v>
      </c>
      <c r="AG7" s="93">
        <v>1</v>
      </c>
      <c r="AH7" s="93">
        <v>1</v>
      </c>
      <c r="AI7" s="93">
        <v>1</v>
      </c>
      <c r="AJ7" s="93"/>
      <c r="AK7" s="93"/>
      <c r="AL7" s="93"/>
      <c r="AM7" s="93"/>
      <c r="AN7" s="93"/>
      <c r="AO7" s="93"/>
      <c r="AP7" s="94"/>
      <c r="AQ7" s="82">
        <v>1</v>
      </c>
      <c r="AR7" s="82"/>
      <c r="AS7" s="82"/>
    </row>
    <row r="8" spans="1:45" s="95" customFormat="1" ht="13.5" customHeight="1" x14ac:dyDescent="0.2">
      <c r="A8" s="82">
        <v>298927</v>
      </c>
      <c r="B8" s="90" t="s">
        <v>43</v>
      </c>
      <c r="C8" s="84">
        <v>2016</v>
      </c>
      <c r="D8" s="85">
        <v>3</v>
      </c>
      <c r="E8" s="85">
        <v>3</v>
      </c>
      <c r="F8" s="85">
        <v>6</v>
      </c>
      <c r="G8" s="85">
        <v>11</v>
      </c>
      <c r="H8" s="85">
        <v>11</v>
      </c>
      <c r="I8" s="86">
        <v>16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94"/>
      <c r="Q8" s="85">
        <v>0</v>
      </c>
      <c r="R8" s="85">
        <v>0</v>
      </c>
      <c r="S8" s="85">
        <v>1</v>
      </c>
      <c r="T8" s="85">
        <v>0</v>
      </c>
      <c r="U8" s="85">
        <v>0</v>
      </c>
      <c r="V8" s="85">
        <v>0</v>
      </c>
      <c r="W8" s="85">
        <v>0</v>
      </c>
      <c r="X8" s="85">
        <v>0</v>
      </c>
      <c r="Y8" s="85">
        <v>0</v>
      </c>
      <c r="Z8" s="85">
        <v>0</v>
      </c>
      <c r="AA8" s="85">
        <v>0</v>
      </c>
      <c r="AB8" s="85">
        <v>0</v>
      </c>
      <c r="AC8" s="94"/>
      <c r="AD8" s="93">
        <v>1</v>
      </c>
      <c r="AE8" s="93">
        <v>1</v>
      </c>
      <c r="AF8" s="93">
        <v>1</v>
      </c>
      <c r="AG8" s="93">
        <v>1</v>
      </c>
      <c r="AH8" s="93">
        <v>1</v>
      </c>
      <c r="AI8" s="93">
        <v>1</v>
      </c>
      <c r="AJ8" s="93">
        <v>0</v>
      </c>
      <c r="AK8" s="93">
        <v>0</v>
      </c>
      <c r="AL8" s="93">
        <v>0</v>
      </c>
      <c r="AM8" s="93">
        <v>0</v>
      </c>
      <c r="AN8" s="93">
        <v>0</v>
      </c>
      <c r="AO8" s="93">
        <v>0</v>
      </c>
      <c r="AP8" s="94"/>
      <c r="AQ8" s="82">
        <v>1</v>
      </c>
      <c r="AR8" s="82">
        <v>1</v>
      </c>
      <c r="AS8" s="82"/>
    </row>
    <row r="9" spans="1:45" ht="13.5" customHeight="1" x14ac:dyDescent="0.2">
      <c r="A9" s="56">
        <v>375295</v>
      </c>
      <c r="B9" s="41" t="s">
        <v>27</v>
      </c>
      <c r="C9" s="52">
        <v>2018</v>
      </c>
      <c r="D9" s="43">
        <v>342</v>
      </c>
      <c r="E9" s="43">
        <v>240</v>
      </c>
      <c r="F9" s="43">
        <v>151</v>
      </c>
      <c r="G9" s="43">
        <v>62</v>
      </c>
      <c r="H9" s="43">
        <v>0</v>
      </c>
      <c r="I9" s="39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Q9" s="43">
        <v>0</v>
      </c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D9" s="60">
        <v>1</v>
      </c>
      <c r="AE9" s="60">
        <v>1</v>
      </c>
      <c r="AF9" s="60">
        <v>1</v>
      </c>
      <c r="AG9" s="60">
        <v>1</v>
      </c>
      <c r="AH9" s="60">
        <v>0</v>
      </c>
      <c r="AI9" s="60">
        <v>0</v>
      </c>
      <c r="AJ9" s="60">
        <v>0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  <c r="AQ9" s="56"/>
      <c r="AR9" s="56"/>
      <c r="AS9" s="56">
        <v>1</v>
      </c>
    </row>
    <row r="10" spans="1:45" s="95" customFormat="1" ht="13.5" customHeight="1" x14ac:dyDescent="0.2">
      <c r="A10" s="82">
        <v>298936</v>
      </c>
      <c r="B10" s="90" t="s">
        <v>44</v>
      </c>
      <c r="C10" s="91">
        <v>2016</v>
      </c>
      <c r="D10" s="85">
        <v>3</v>
      </c>
      <c r="E10" s="85">
        <v>5</v>
      </c>
      <c r="F10" s="85">
        <v>14</v>
      </c>
      <c r="G10" s="85">
        <v>24</v>
      </c>
      <c r="H10" s="85">
        <v>31</v>
      </c>
      <c r="I10" s="86">
        <v>40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94"/>
      <c r="Q10" s="85">
        <v>0</v>
      </c>
      <c r="R10" s="85">
        <v>2</v>
      </c>
      <c r="S10" s="85">
        <v>2</v>
      </c>
      <c r="T10" s="85">
        <v>1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94"/>
      <c r="AD10" s="93">
        <v>1</v>
      </c>
      <c r="AE10" s="93">
        <v>1</v>
      </c>
      <c r="AF10" s="93">
        <v>1</v>
      </c>
      <c r="AG10" s="93">
        <v>1</v>
      </c>
      <c r="AH10" s="93">
        <v>1</v>
      </c>
      <c r="AI10" s="93">
        <v>1</v>
      </c>
      <c r="AJ10" s="93">
        <v>0</v>
      </c>
      <c r="AK10" s="93">
        <v>0</v>
      </c>
      <c r="AL10" s="93">
        <v>0</v>
      </c>
      <c r="AM10" s="93">
        <v>0</v>
      </c>
      <c r="AN10" s="93">
        <v>0</v>
      </c>
      <c r="AO10" s="93">
        <v>0</v>
      </c>
      <c r="AP10" s="94"/>
      <c r="AQ10" s="82">
        <v>1</v>
      </c>
      <c r="AR10" s="82">
        <v>1</v>
      </c>
      <c r="AS10" s="82"/>
    </row>
    <row r="11" spans="1:45" ht="13.5" customHeight="1" x14ac:dyDescent="0.2">
      <c r="A11" s="56">
        <v>320989</v>
      </c>
      <c r="B11" s="41" t="s">
        <v>9</v>
      </c>
      <c r="C11" s="42">
        <v>2017</v>
      </c>
      <c r="D11" s="43">
        <v>279</v>
      </c>
      <c r="E11" s="43">
        <v>242</v>
      </c>
      <c r="F11" s="43">
        <v>170</v>
      </c>
      <c r="G11" s="43">
        <v>102</v>
      </c>
      <c r="H11" s="43">
        <v>40</v>
      </c>
      <c r="I11" s="39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Q11" s="43">
        <v>35</v>
      </c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D11" s="60">
        <v>1</v>
      </c>
      <c r="AE11" s="60">
        <v>1</v>
      </c>
      <c r="AF11" s="60">
        <v>1</v>
      </c>
      <c r="AG11" s="60">
        <v>1</v>
      </c>
      <c r="AH11" s="60">
        <v>1</v>
      </c>
      <c r="AI11" s="60">
        <v>0</v>
      </c>
      <c r="AJ11" s="60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  <c r="AQ11" s="56"/>
      <c r="AR11" s="56"/>
      <c r="AS11" s="56">
        <v>1</v>
      </c>
    </row>
    <row r="12" spans="1:45" ht="13.5" customHeight="1" x14ac:dyDescent="0.2">
      <c r="A12" s="56">
        <v>320175</v>
      </c>
      <c r="B12" s="41" t="s">
        <v>28</v>
      </c>
      <c r="C12" s="42">
        <v>2017</v>
      </c>
      <c r="D12" s="43">
        <v>286</v>
      </c>
      <c r="E12" s="43">
        <v>228</v>
      </c>
      <c r="F12" s="43">
        <v>160</v>
      </c>
      <c r="G12" s="43">
        <v>100</v>
      </c>
      <c r="H12" s="43">
        <v>41</v>
      </c>
      <c r="I12" s="39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Q12" s="43">
        <v>12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D12" s="60">
        <v>1</v>
      </c>
      <c r="AE12" s="60">
        <v>1</v>
      </c>
      <c r="AF12" s="60">
        <v>1</v>
      </c>
      <c r="AG12" s="60">
        <v>1</v>
      </c>
      <c r="AH12" s="60">
        <v>1</v>
      </c>
      <c r="AI12" s="60">
        <v>0</v>
      </c>
      <c r="AJ12" s="60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  <c r="AQ12" s="56"/>
      <c r="AR12" s="56"/>
      <c r="AS12" s="56">
        <v>1</v>
      </c>
    </row>
    <row r="13" spans="1:45" s="95" customFormat="1" ht="13.5" customHeight="1" x14ac:dyDescent="0.2">
      <c r="A13" s="82">
        <v>298961</v>
      </c>
      <c r="B13" s="90" t="s">
        <v>45</v>
      </c>
      <c r="C13" s="84">
        <v>2016</v>
      </c>
      <c r="D13" s="85">
        <v>2</v>
      </c>
      <c r="E13" s="85">
        <v>6</v>
      </c>
      <c r="F13" s="85">
        <v>16</v>
      </c>
      <c r="G13" s="85">
        <v>24</v>
      </c>
      <c r="H13" s="85">
        <v>24</v>
      </c>
      <c r="I13" s="86">
        <v>25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94"/>
      <c r="Q13" s="85">
        <v>0</v>
      </c>
      <c r="R13" s="85">
        <v>1</v>
      </c>
      <c r="S13" s="85">
        <v>2</v>
      </c>
      <c r="T13" s="85">
        <v>0</v>
      </c>
      <c r="U13" s="85">
        <v>0</v>
      </c>
      <c r="V13" s="85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  <c r="AC13" s="94"/>
      <c r="AD13" s="93">
        <v>1</v>
      </c>
      <c r="AE13" s="93">
        <v>1</v>
      </c>
      <c r="AF13" s="93">
        <v>1</v>
      </c>
      <c r="AG13" s="93">
        <v>1</v>
      </c>
      <c r="AH13" s="93">
        <v>1</v>
      </c>
      <c r="AI13" s="93">
        <v>1</v>
      </c>
      <c r="AJ13" s="93">
        <v>0</v>
      </c>
      <c r="AK13" s="93">
        <v>0</v>
      </c>
      <c r="AL13" s="93">
        <v>0</v>
      </c>
      <c r="AM13" s="93">
        <v>0</v>
      </c>
      <c r="AN13" s="93">
        <v>0</v>
      </c>
      <c r="AO13" s="93">
        <v>0</v>
      </c>
      <c r="AP13" s="94"/>
      <c r="AQ13" s="82">
        <v>1</v>
      </c>
      <c r="AR13" s="82">
        <v>1</v>
      </c>
      <c r="AS13" s="82"/>
    </row>
    <row r="14" spans="1:45" s="95" customFormat="1" ht="13.5" customHeight="1" x14ac:dyDescent="0.2">
      <c r="A14" s="82">
        <v>306412</v>
      </c>
      <c r="B14" s="90" t="s">
        <v>46</v>
      </c>
      <c r="C14" s="84">
        <v>2016</v>
      </c>
      <c r="D14" s="85">
        <v>2</v>
      </c>
      <c r="E14" s="85">
        <v>2</v>
      </c>
      <c r="F14" s="85">
        <v>12</v>
      </c>
      <c r="G14" s="85">
        <v>15</v>
      </c>
      <c r="H14" s="85">
        <v>16</v>
      </c>
      <c r="I14" s="86">
        <v>16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94"/>
      <c r="Q14" s="85">
        <v>0</v>
      </c>
      <c r="R14" s="85">
        <v>0</v>
      </c>
      <c r="S14" s="85">
        <v>0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94"/>
      <c r="AD14" s="93">
        <v>1</v>
      </c>
      <c r="AE14" s="93">
        <v>1</v>
      </c>
      <c r="AF14" s="93">
        <v>1</v>
      </c>
      <c r="AG14" s="93">
        <v>1</v>
      </c>
      <c r="AH14" s="93">
        <v>1</v>
      </c>
      <c r="AI14" s="93">
        <v>1</v>
      </c>
      <c r="AJ14" s="93">
        <v>0</v>
      </c>
      <c r="AK14" s="93">
        <v>0</v>
      </c>
      <c r="AL14" s="93">
        <v>0</v>
      </c>
      <c r="AM14" s="93">
        <v>0</v>
      </c>
      <c r="AN14" s="93">
        <v>0</v>
      </c>
      <c r="AO14" s="93">
        <v>0</v>
      </c>
      <c r="AP14" s="94"/>
      <c r="AQ14" s="82">
        <v>1</v>
      </c>
      <c r="AR14" s="82"/>
      <c r="AS14" s="82"/>
    </row>
    <row r="15" spans="1:45" ht="13.5" customHeight="1" x14ac:dyDescent="0.2">
      <c r="A15" s="56">
        <v>292555</v>
      </c>
      <c r="B15" s="41" t="s">
        <v>10</v>
      </c>
      <c r="C15" s="42">
        <v>2016</v>
      </c>
      <c r="D15" s="43">
        <v>344</v>
      </c>
      <c r="E15" s="43">
        <v>314</v>
      </c>
      <c r="F15" s="43">
        <v>253</v>
      </c>
      <c r="G15" s="43">
        <v>191</v>
      </c>
      <c r="H15" s="43">
        <v>115</v>
      </c>
      <c r="I15" s="39">
        <v>53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Q15" s="43">
        <v>44</v>
      </c>
      <c r="R15" s="43">
        <v>18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D15" s="60">
        <v>1</v>
      </c>
      <c r="AE15" s="60">
        <v>1</v>
      </c>
      <c r="AF15" s="60">
        <v>1</v>
      </c>
      <c r="AG15" s="60">
        <v>1</v>
      </c>
      <c r="AH15" s="60">
        <v>1</v>
      </c>
      <c r="AI15" s="60">
        <v>1</v>
      </c>
      <c r="AJ15" s="60">
        <v>0</v>
      </c>
      <c r="AK15" s="60">
        <v>0</v>
      </c>
      <c r="AL15" s="60">
        <v>0</v>
      </c>
      <c r="AM15" s="60">
        <v>0</v>
      </c>
      <c r="AN15" s="60">
        <v>0</v>
      </c>
      <c r="AO15" s="60">
        <v>0</v>
      </c>
      <c r="AQ15" s="56"/>
      <c r="AR15" s="56"/>
      <c r="AS15" s="56">
        <v>1</v>
      </c>
    </row>
    <row r="16" spans="1:45" ht="13.5" customHeight="1" x14ac:dyDescent="0.3">
      <c r="A16" s="56"/>
      <c r="B16" s="41"/>
      <c r="C16" s="52"/>
      <c r="D16" s="43"/>
      <c r="E16" s="43"/>
      <c r="F16" s="43"/>
      <c r="G16" s="43"/>
      <c r="H16" s="43"/>
      <c r="I16" s="39"/>
      <c r="J16" s="43"/>
      <c r="K16" s="43"/>
      <c r="L16" s="43"/>
      <c r="M16" s="43"/>
      <c r="N16" s="43"/>
      <c r="O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Q16" s="56"/>
      <c r="AR16" s="56"/>
      <c r="AS16" s="56"/>
    </row>
    <row r="17" spans="1:45" ht="13.5" customHeight="1" x14ac:dyDescent="0.3">
      <c r="A17" s="56"/>
      <c r="B17" s="41"/>
      <c r="C17" s="52"/>
      <c r="D17" s="43"/>
      <c r="E17" s="43"/>
      <c r="F17" s="43"/>
      <c r="G17" s="43"/>
      <c r="H17" s="43"/>
      <c r="I17" s="39"/>
      <c r="J17" s="43"/>
      <c r="K17" s="43"/>
      <c r="L17" s="43"/>
      <c r="M17" s="43"/>
      <c r="N17" s="43"/>
      <c r="O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Q17" s="56"/>
      <c r="AR17" s="56"/>
      <c r="AS17" s="56"/>
    </row>
    <row r="18" spans="1:45" ht="13.5" customHeight="1" x14ac:dyDescent="0.3">
      <c r="A18" s="56"/>
      <c r="B18" s="41"/>
      <c r="C18" s="42"/>
      <c r="D18" s="43"/>
      <c r="E18" s="43"/>
      <c r="F18" s="43"/>
      <c r="G18" s="43"/>
      <c r="H18" s="43"/>
      <c r="I18" s="39"/>
      <c r="J18" s="43"/>
      <c r="K18" s="43"/>
      <c r="L18" s="43"/>
      <c r="M18" s="43"/>
      <c r="N18" s="43"/>
      <c r="O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Q18" s="56"/>
      <c r="AR18" s="56"/>
      <c r="AS18" s="56"/>
    </row>
    <row r="19" spans="1:45" ht="13.5" customHeight="1" x14ac:dyDescent="0.3">
      <c r="A19" s="56"/>
      <c r="B19" s="41"/>
      <c r="C19" s="42"/>
      <c r="D19" s="43"/>
      <c r="E19" s="43"/>
      <c r="F19" s="43"/>
      <c r="G19" s="43"/>
      <c r="H19" s="43"/>
      <c r="I19" s="39"/>
      <c r="J19" s="43"/>
      <c r="K19" s="43"/>
      <c r="L19" s="43"/>
      <c r="M19" s="43"/>
      <c r="N19" s="43"/>
      <c r="O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Q19" s="56"/>
      <c r="AR19" s="56"/>
      <c r="AS19" s="56"/>
    </row>
    <row r="20" spans="1:45" ht="13.5" customHeight="1" x14ac:dyDescent="0.3">
      <c r="A20" s="56"/>
      <c r="B20" s="41"/>
      <c r="C20" s="42"/>
      <c r="D20" s="43"/>
      <c r="E20" s="43"/>
      <c r="F20" s="43"/>
      <c r="G20" s="43"/>
      <c r="H20" s="43"/>
      <c r="I20" s="39"/>
      <c r="J20" s="43"/>
      <c r="K20" s="43"/>
      <c r="L20" s="43"/>
      <c r="M20" s="43"/>
      <c r="N20" s="43"/>
      <c r="O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Q20" s="56"/>
      <c r="AR20" s="56"/>
      <c r="AS20" s="56"/>
    </row>
    <row r="21" spans="1:45" ht="13.5" customHeight="1" x14ac:dyDescent="0.2">
      <c r="A21" s="56"/>
      <c r="B21" s="41"/>
      <c r="C21" s="42"/>
      <c r="D21" s="43"/>
      <c r="E21" s="43"/>
      <c r="F21" s="43"/>
      <c r="G21" s="43"/>
      <c r="H21" s="43"/>
      <c r="I21" s="39"/>
      <c r="J21" s="43"/>
      <c r="K21" s="43"/>
      <c r="L21" s="43"/>
      <c r="M21" s="43"/>
      <c r="N21" s="43"/>
      <c r="O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Q21" s="56"/>
      <c r="AR21" s="56"/>
      <c r="AS21" s="56"/>
    </row>
    <row r="22" spans="1:45" ht="13.5" customHeight="1" x14ac:dyDescent="0.2">
      <c r="A22" s="56"/>
      <c r="B22" s="41"/>
      <c r="C22" s="42"/>
      <c r="D22" s="43"/>
      <c r="E22" s="43"/>
      <c r="F22" s="43"/>
      <c r="G22" s="43"/>
      <c r="H22" s="43"/>
      <c r="I22" s="39"/>
      <c r="J22" s="43"/>
      <c r="K22" s="43"/>
      <c r="L22" s="43"/>
      <c r="M22" s="43"/>
      <c r="N22" s="43"/>
      <c r="O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Q22" s="56"/>
      <c r="AR22" s="56"/>
      <c r="AS22" s="56"/>
    </row>
    <row r="23" spans="1:45" ht="13.5" customHeight="1" x14ac:dyDescent="0.2">
      <c r="A23" s="56"/>
      <c r="B23" s="41"/>
      <c r="C23" s="42"/>
      <c r="D23" s="43"/>
      <c r="E23" s="43"/>
      <c r="F23" s="43"/>
      <c r="G23" s="43"/>
      <c r="H23" s="43"/>
      <c r="I23" s="39"/>
      <c r="J23" s="43"/>
      <c r="K23" s="43"/>
      <c r="L23" s="43"/>
      <c r="M23" s="43"/>
      <c r="N23" s="43"/>
      <c r="O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Q23" s="56"/>
      <c r="AR23" s="56"/>
      <c r="AS23" s="56"/>
    </row>
    <row r="24" spans="1:45" ht="13.5" customHeight="1" x14ac:dyDescent="0.2">
      <c r="A24" s="56"/>
      <c r="B24" s="41"/>
      <c r="C24" s="52"/>
      <c r="D24" s="43"/>
      <c r="E24" s="43"/>
      <c r="F24" s="43"/>
      <c r="G24" s="43"/>
      <c r="H24" s="43"/>
      <c r="I24" s="39"/>
      <c r="J24" s="43"/>
      <c r="K24" s="43"/>
      <c r="L24" s="43"/>
      <c r="M24" s="43"/>
      <c r="N24" s="43"/>
      <c r="O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Q24" s="56"/>
      <c r="AR24" s="56"/>
      <c r="AS24" s="56"/>
    </row>
    <row r="25" spans="1:45" ht="13.5" customHeight="1" x14ac:dyDescent="0.2">
      <c r="A25" s="56"/>
      <c r="B25" s="41"/>
      <c r="C25" s="52"/>
      <c r="D25" s="43"/>
      <c r="E25" s="43"/>
      <c r="F25" s="43"/>
      <c r="G25" s="43"/>
      <c r="H25" s="43"/>
      <c r="I25" s="39"/>
      <c r="J25" s="43"/>
      <c r="K25" s="43"/>
      <c r="L25" s="43"/>
      <c r="M25" s="43"/>
      <c r="N25" s="43"/>
      <c r="O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Q25" s="56"/>
      <c r="AR25" s="56"/>
      <c r="AS25" s="56"/>
    </row>
    <row r="26" spans="1:45" ht="13.5" customHeight="1" x14ac:dyDescent="0.2">
      <c r="A26" s="56"/>
      <c r="B26" s="41"/>
      <c r="C26" s="52"/>
      <c r="D26" s="43"/>
      <c r="E26" s="43"/>
      <c r="F26" s="43"/>
      <c r="G26" s="43"/>
      <c r="H26" s="43"/>
      <c r="I26" s="39"/>
      <c r="J26" s="43"/>
      <c r="K26" s="43"/>
      <c r="L26" s="43"/>
      <c r="M26" s="43"/>
      <c r="N26" s="43"/>
      <c r="O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Q26" s="56"/>
      <c r="AR26" s="56"/>
      <c r="AS26" s="56"/>
    </row>
    <row r="27" spans="1:45" ht="13.5" customHeight="1" x14ac:dyDescent="0.2">
      <c r="A27" s="56"/>
      <c r="B27" s="41"/>
      <c r="C27" s="42"/>
      <c r="D27" s="43"/>
      <c r="E27" s="43"/>
      <c r="F27" s="43"/>
      <c r="G27" s="43"/>
      <c r="H27" s="43"/>
      <c r="I27" s="39"/>
      <c r="J27" s="43"/>
      <c r="K27" s="43"/>
      <c r="L27" s="43"/>
      <c r="M27" s="43"/>
      <c r="N27" s="43"/>
      <c r="O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Q27" s="56"/>
      <c r="AR27" s="56"/>
      <c r="AS27" s="56"/>
    </row>
    <row r="28" spans="1:45" ht="13.5" customHeight="1" x14ac:dyDescent="0.2">
      <c r="A28" s="56"/>
      <c r="B28" s="41"/>
      <c r="C28" s="42"/>
      <c r="D28" s="43"/>
      <c r="E28" s="43"/>
      <c r="F28" s="43"/>
      <c r="G28" s="43"/>
      <c r="H28" s="43"/>
      <c r="I28" s="39"/>
      <c r="J28" s="43"/>
      <c r="K28" s="43"/>
      <c r="L28" s="43"/>
      <c r="M28" s="43"/>
      <c r="N28" s="43"/>
      <c r="O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Q28" s="56"/>
      <c r="AR28" s="56"/>
      <c r="AS28" s="56"/>
    </row>
    <row r="29" spans="1:45" ht="13.5" customHeight="1" x14ac:dyDescent="0.2">
      <c r="A29" s="56"/>
      <c r="B29" s="41"/>
      <c r="C29" s="42"/>
      <c r="D29" s="43"/>
      <c r="E29" s="43"/>
      <c r="F29" s="43"/>
      <c r="G29" s="43"/>
      <c r="H29" s="43"/>
      <c r="I29" s="39"/>
      <c r="J29" s="43"/>
      <c r="K29" s="43"/>
      <c r="L29" s="43"/>
      <c r="M29" s="43"/>
      <c r="N29" s="43"/>
      <c r="O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Q29" s="56"/>
      <c r="AR29" s="56"/>
      <c r="AS29" s="56"/>
    </row>
    <row r="30" spans="1:45" ht="13.5" customHeight="1" x14ac:dyDescent="0.2">
      <c r="A30" s="56"/>
      <c r="B30" s="41"/>
      <c r="C30" s="42"/>
      <c r="D30" s="43"/>
      <c r="E30" s="43"/>
      <c r="F30" s="43"/>
      <c r="G30" s="43"/>
      <c r="H30" s="43"/>
      <c r="I30" s="39"/>
      <c r="J30" s="43"/>
      <c r="K30" s="43"/>
      <c r="L30" s="43"/>
      <c r="M30" s="43"/>
      <c r="N30" s="43"/>
      <c r="O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Q30" s="56"/>
      <c r="AR30" s="56"/>
      <c r="AS30" s="56"/>
    </row>
    <row r="31" spans="1:45" ht="13.5" customHeight="1" x14ac:dyDescent="0.2">
      <c r="A31" s="56"/>
      <c r="B31" s="41"/>
      <c r="C31" s="42"/>
      <c r="D31" s="43"/>
      <c r="E31" s="43"/>
      <c r="F31" s="43"/>
      <c r="G31" s="43"/>
      <c r="H31" s="43"/>
      <c r="I31" s="39"/>
      <c r="J31" s="43"/>
      <c r="K31" s="43"/>
      <c r="L31" s="43"/>
      <c r="M31" s="43"/>
      <c r="N31" s="43"/>
      <c r="O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Q31" s="56"/>
      <c r="AR31" s="56"/>
      <c r="AS31" s="56"/>
    </row>
  </sheetData>
  <sortState ref="A4:AR15">
    <sortCondition ref="B4:B15"/>
  </sortState>
  <mergeCells count="3">
    <mergeCell ref="D1:O1"/>
    <mergeCell ref="Q1:AB1"/>
    <mergeCell ref="AD1:AO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AS31"/>
  <sheetViews>
    <sheetView workbookViewId="0">
      <pane xSplit="2" topLeftCell="C1" activePane="topRight" state="frozen"/>
      <selection pane="topRight" activeCell="B1" sqref="B1"/>
    </sheetView>
  </sheetViews>
  <sheetFormatPr defaultColWidth="8.7109375" defaultRowHeight="12" x14ac:dyDescent="0.2"/>
  <cols>
    <col min="1" max="1" width="8.7109375" style="47" customWidth="1"/>
    <col min="2" max="2" width="38.85546875" style="46" customWidth="1"/>
    <col min="3" max="3" width="7.42578125" style="35" customWidth="1"/>
    <col min="4" max="15" width="7.7109375" style="47" customWidth="1"/>
    <col min="16" max="16" width="3" style="47" customWidth="1"/>
    <col min="17" max="28" width="7.7109375" style="47" customWidth="1"/>
    <col min="29" max="29" width="3" style="47" customWidth="1"/>
    <col min="30" max="41" width="7.7109375" style="48" customWidth="1"/>
    <col min="42" max="42" width="3" style="47" customWidth="1"/>
    <col min="43" max="45" width="8.7109375" style="47"/>
    <col min="46" max="16384" width="8.7109375" style="48"/>
  </cols>
  <sheetData>
    <row r="1" spans="1:45" s="76" customFormat="1" ht="37.5" customHeight="1" x14ac:dyDescent="0.25">
      <c r="A1" s="96" t="s">
        <v>137</v>
      </c>
      <c r="B1" s="79" t="s">
        <v>136</v>
      </c>
      <c r="C1" s="96"/>
      <c r="D1" s="121" t="s">
        <v>57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97"/>
      <c r="Q1" s="122" t="s">
        <v>58</v>
      </c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97"/>
      <c r="AD1" s="123" t="s">
        <v>59</v>
      </c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97"/>
      <c r="AQ1" s="98" t="s">
        <v>138</v>
      </c>
      <c r="AR1" s="98" t="s">
        <v>139</v>
      </c>
      <c r="AS1" s="98" t="s">
        <v>143</v>
      </c>
    </row>
    <row r="2" spans="1:45" s="61" customFormat="1" ht="13.5" customHeight="1" x14ac:dyDescent="0.2">
      <c r="A2" s="59"/>
      <c r="B2" s="36"/>
      <c r="C2" s="37" t="s">
        <v>30</v>
      </c>
      <c r="D2" s="37">
        <v>2021</v>
      </c>
      <c r="E2" s="37">
        <v>2020</v>
      </c>
      <c r="F2" s="37">
        <v>2019</v>
      </c>
      <c r="G2" s="37">
        <v>2018</v>
      </c>
      <c r="H2" s="37">
        <v>2017</v>
      </c>
      <c r="I2" s="37">
        <v>2016</v>
      </c>
      <c r="J2" s="37">
        <v>2015</v>
      </c>
      <c r="K2" s="37">
        <v>2014</v>
      </c>
      <c r="L2" s="37">
        <v>2013</v>
      </c>
      <c r="M2" s="37">
        <v>2012</v>
      </c>
      <c r="N2" s="37">
        <v>2011</v>
      </c>
      <c r="O2" s="37">
        <v>2010</v>
      </c>
      <c r="P2" s="62"/>
      <c r="Q2" s="34">
        <v>2021</v>
      </c>
      <c r="R2" s="34">
        <v>2020</v>
      </c>
      <c r="S2" s="34">
        <v>2019</v>
      </c>
      <c r="T2" s="34">
        <v>2018</v>
      </c>
      <c r="U2" s="34">
        <v>2017</v>
      </c>
      <c r="V2" s="34">
        <v>2016</v>
      </c>
      <c r="W2" s="34">
        <v>2015</v>
      </c>
      <c r="X2" s="34">
        <v>2014</v>
      </c>
      <c r="Y2" s="34">
        <v>2013</v>
      </c>
      <c r="Z2" s="34">
        <v>2012</v>
      </c>
      <c r="AA2" s="34">
        <v>2011</v>
      </c>
      <c r="AB2" s="34">
        <v>2010</v>
      </c>
      <c r="AC2" s="62"/>
      <c r="AD2" s="74">
        <v>2021</v>
      </c>
      <c r="AE2" s="74">
        <v>2020</v>
      </c>
      <c r="AF2" s="74">
        <v>2019</v>
      </c>
      <c r="AG2" s="74">
        <v>2018</v>
      </c>
      <c r="AH2" s="74">
        <v>2017</v>
      </c>
      <c r="AI2" s="74">
        <v>2016</v>
      </c>
      <c r="AJ2" s="74">
        <v>2015</v>
      </c>
      <c r="AK2" s="74">
        <v>2014</v>
      </c>
      <c r="AL2" s="74">
        <v>2013</v>
      </c>
      <c r="AM2" s="74">
        <v>2012</v>
      </c>
      <c r="AN2" s="74">
        <v>2011</v>
      </c>
      <c r="AO2" s="74">
        <v>2010</v>
      </c>
      <c r="AP2" s="62"/>
      <c r="AQ2" s="59"/>
      <c r="AR2" s="59"/>
      <c r="AS2" s="59"/>
    </row>
    <row r="3" spans="1:45" s="67" customFormat="1" ht="13.5" customHeight="1" x14ac:dyDescent="0.3">
      <c r="A3" s="58"/>
      <c r="B3" s="55" t="s">
        <v>15</v>
      </c>
      <c r="C3" s="49"/>
      <c r="D3" s="50">
        <f>SUM(D4:D8)</f>
        <v>677</v>
      </c>
      <c r="E3" s="50">
        <f t="shared" ref="E3:O3" si="0">SUM(E4:E8)</f>
        <v>559</v>
      </c>
      <c r="F3" s="50">
        <f t="shared" si="0"/>
        <v>450</v>
      </c>
      <c r="G3" s="50">
        <f t="shared" si="0"/>
        <v>313</v>
      </c>
      <c r="H3" s="50">
        <f t="shared" si="0"/>
        <v>168</v>
      </c>
      <c r="I3" s="50">
        <f t="shared" si="0"/>
        <v>113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66"/>
      <c r="Q3" s="51">
        <f>SUM(Q4:Q8)</f>
        <v>27</v>
      </c>
      <c r="R3" s="51">
        <f t="shared" ref="R3:AB3" si="1">SUM(R4:R8)</f>
        <v>15</v>
      </c>
      <c r="S3" s="51">
        <f t="shared" si="1"/>
        <v>0</v>
      </c>
      <c r="T3" s="51">
        <f t="shared" si="1"/>
        <v>2</v>
      </c>
      <c r="U3" s="51">
        <f t="shared" si="1"/>
        <v>0</v>
      </c>
      <c r="V3" s="51">
        <f t="shared" si="1"/>
        <v>0</v>
      </c>
      <c r="W3" s="51">
        <f t="shared" si="1"/>
        <v>0</v>
      </c>
      <c r="X3" s="51">
        <f t="shared" si="1"/>
        <v>0</v>
      </c>
      <c r="Y3" s="51">
        <f t="shared" si="1"/>
        <v>0</v>
      </c>
      <c r="Z3" s="51">
        <f t="shared" si="1"/>
        <v>0</v>
      </c>
      <c r="AA3" s="51">
        <f t="shared" si="1"/>
        <v>0</v>
      </c>
      <c r="AB3" s="51">
        <f t="shared" si="1"/>
        <v>0</v>
      </c>
      <c r="AC3" s="66"/>
      <c r="AD3" s="75">
        <f>SUM(AD4:AD8)</f>
        <v>5</v>
      </c>
      <c r="AE3" s="75">
        <f t="shared" ref="AE3:AO3" si="2">SUM(AE4:AE8)</f>
        <v>5</v>
      </c>
      <c r="AF3" s="75">
        <f t="shared" si="2"/>
        <v>5</v>
      </c>
      <c r="AG3" s="75">
        <f t="shared" si="2"/>
        <v>5</v>
      </c>
      <c r="AH3" s="75">
        <f t="shared" si="2"/>
        <v>4</v>
      </c>
      <c r="AI3" s="75">
        <f t="shared" si="2"/>
        <v>4</v>
      </c>
      <c r="AJ3" s="75">
        <f t="shared" si="2"/>
        <v>0</v>
      </c>
      <c r="AK3" s="75">
        <f t="shared" si="2"/>
        <v>0</v>
      </c>
      <c r="AL3" s="75">
        <f t="shared" si="2"/>
        <v>0</v>
      </c>
      <c r="AM3" s="75">
        <f t="shared" si="2"/>
        <v>0</v>
      </c>
      <c r="AN3" s="75">
        <f t="shared" si="2"/>
        <v>0</v>
      </c>
      <c r="AO3" s="75">
        <f t="shared" si="2"/>
        <v>0</v>
      </c>
      <c r="AP3" s="66"/>
      <c r="AQ3" s="58">
        <f>SUM(AQ4:AQ31)</f>
        <v>3</v>
      </c>
      <c r="AR3" s="58">
        <f>SUM(AR4:AR31)</f>
        <v>2</v>
      </c>
      <c r="AS3" s="58">
        <f>SUM(AS4:AS31)</f>
        <v>2</v>
      </c>
    </row>
    <row r="4" spans="1:45" s="95" customFormat="1" ht="13.5" customHeight="1" x14ac:dyDescent="0.2">
      <c r="A4" s="82">
        <v>332662</v>
      </c>
      <c r="B4" s="90" t="s">
        <v>48</v>
      </c>
      <c r="C4" s="84">
        <v>2016</v>
      </c>
      <c r="D4" s="85">
        <v>3</v>
      </c>
      <c r="E4" s="85">
        <v>4</v>
      </c>
      <c r="F4" s="85">
        <v>21</v>
      </c>
      <c r="G4" s="85">
        <v>33</v>
      </c>
      <c r="H4" s="85">
        <v>36</v>
      </c>
      <c r="I4" s="86">
        <v>42</v>
      </c>
      <c r="J4" s="85">
        <v>0</v>
      </c>
      <c r="K4" s="85">
        <v>0</v>
      </c>
      <c r="L4" s="85">
        <v>0</v>
      </c>
      <c r="M4" s="85">
        <v>0</v>
      </c>
      <c r="N4" s="85">
        <v>0</v>
      </c>
      <c r="O4" s="85">
        <v>0</v>
      </c>
      <c r="P4" s="94"/>
      <c r="Q4" s="85">
        <v>0</v>
      </c>
      <c r="R4" s="85">
        <v>1</v>
      </c>
      <c r="S4" s="85">
        <v>0</v>
      </c>
      <c r="T4" s="85">
        <v>2</v>
      </c>
      <c r="U4" s="85">
        <v>0</v>
      </c>
      <c r="V4" s="85">
        <v>0</v>
      </c>
      <c r="W4" s="85">
        <v>0</v>
      </c>
      <c r="X4" s="85">
        <v>0</v>
      </c>
      <c r="Y4" s="85">
        <v>0</v>
      </c>
      <c r="Z4" s="85">
        <v>0</v>
      </c>
      <c r="AA4" s="85">
        <v>0</v>
      </c>
      <c r="AB4" s="85" t="s">
        <v>52</v>
      </c>
      <c r="AC4" s="94"/>
      <c r="AD4" s="93">
        <v>1</v>
      </c>
      <c r="AE4" s="93">
        <v>1</v>
      </c>
      <c r="AF4" s="93">
        <v>1</v>
      </c>
      <c r="AG4" s="93">
        <v>1</v>
      </c>
      <c r="AH4" s="93">
        <v>1</v>
      </c>
      <c r="AI4" s="93">
        <v>1</v>
      </c>
      <c r="AJ4" s="93">
        <v>0</v>
      </c>
      <c r="AK4" s="93">
        <v>0</v>
      </c>
      <c r="AL4" s="93">
        <v>0</v>
      </c>
      <c r="AM4" s="93">
        <v>0</v>
      </c>
      <c r="AN4" s="93">
        <v>0</v>
      </c>
      <c r="AO4" s="93">
        <v>0</v>
      </c>
      <c r="AP4" s="94"/>
      <c r="AQ4" s="82">
        <v>1</v>
      </c>
      <c r="AR4" s="82">
        <v>1</v>
      </c>
      <c r="AS4" s="82"/>
    </row>
    <row r="5" spans="1:45" s="95" customFormat="1" ht="13.5" customHeight="1" x14ac:dyDescent="0.2">
      <c r="A5" s="82">
        <v>332666</v>
      </c>
      <c r="B5" s="90" t="s">
        <v>49</v>
      </c>
      <c r="C5" s="84">
        <v>2016</v>
      </c>
      <c r="D5" s="85">
        <v>2</v>
      </c>
      <c r="E5" s="85">
        <v>4</v>
      </c>
      <c r="F5" s="85">
        <v>14</v>
      </c>
      <c r="G5" s="85">
        <v>18</v>
      </c>
      <c r="H5" s="85">
        <v>18</v>
      </c>
      <c r="I5" s="86">
        <v>17</v>
      </c>
      <c r="J5" s="85">
        <v>0</v>
      </c>
      <c r="K5" s="85">
        <v>0</v>
      </c>
      <c r="L5" s="85">
        <v>0</v>
      </c>
      <c r="M5" s="85">
        <v>0</v>
      </c>
      <c r="N5" s="85">
        <v>0</v>
      </c>
      <c r="O5" s="85">
        <v>0</v>
      </c>
      <c r="P5" s="94"/>
      <c r="Q5" s="85">
        <v>0</v>
      </c>
      <c r="R5" s="85">
        <v>0</v>
      </c>
      <c r="S5" s="85">
        <v>0</v>
      </c>
      <c r="T5" s="85">
        <v>0</v>
      </c>
      <c r="U5" s="85">
        <v>0</v>
      </c>
      <c r="V5" s="85">
        <v>0</v>
      </c>
      <c r="W5" s="85">
        <v>0</v>
      </c>
      <c r="X5" s="85">
        <v>0</v>
      </c>
      <c r="Y5" s="85">
        <v>0</v>
      </c>
      <c r="Z5" s="85">
        <v>0</v>
      </c>
      <c r="AA5" s="85">
        <v>0</v>
      </c>
      <c r="AB5" s="85">
        <v>0</v>
      </c>
      <c r="AC5" s="94"/>
      <c r="AD5" s="93">
        <v>1</v>
      </c>
      <c r="AE5" s="93">
        <v>1</v>
      </c>
      <c r="AF5" s="93">
        <v>1</v>
      </c>
      <c r="AG5" s="93">
        <v>1</v>
      </c>
      <c r="AH5" s="93">
        <v>1</v>
      </c>
      <c r="AI5" s="93">
        <v>1</v>
      </c>
      <c r="AJ5" s="93">
        <v>0</v>
      </c>
      <c r="AK5" s="93">
        <v>0</v>
      </c>
      <c r="AL5" s="93">
        <v>0</v>
      </c>
      <c r="AM5" s="93">
        <v>0</v>
      </c>
      <c r="AN5" s="93">
        <v>0</v>
      </c>
      <c r="AO5" s="93">
        <v>0</v>
      </c>
      <c r="AP5" s="94"/>
      <c r="AQ5" s="82">
        <v>1</v>
      </c>
      <c r="AR5" s="82"/>
      <c r="AS5" s="82"/>
    </row>
    <row r="6" spans="1:45" ht="13.5" customHeight="1" x14ac:dyDescent="0.2">
      <c r="A6" s="56">
        <v>360858</v>
      </c>
      <c r="B6" s="41" t="s">
        <v>29</v>
      </c>
      <c r="C6" s="42">
        <v>2018</v>
      </c>
      <c r="D6" s="43">
        <v>348</v>
      </c>
      <c r="E6" s="43">
        <v>260</v>
      </c>
      <c r="F6" s="43">
        <v>170</v>
      </c>
      <c r="G6" s="43">
        <v>82</v>
      </c>
      <c r="H6" s="43">
        <v>0</v>
      </c>
      <c r="I6" s="39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D6" s="60">
        <v>1</v>
      </c>
      <c r="AE6" s="60">
        <v>1</v>
      </c>
      <c r="AF6" s="60">
        <v>1</v>
      </c>
      <c r="AG6" s="60">
        <v>1</v>
      </c>
      <c r="AH6" s="60">
        <v>0</v>
      </c>
      <c r="AI6" s="60">
        <v>0</v>
      </c>
      <c r="AJ6" s="60">
        <v>0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Q6" s="56"/>
      <c r="AR6" s="56"/>
      <c r="AS6" s="56">
        <v>1</v>
      </c>
    </row>
    <row r="7" spans="1:45" s="95" customFormat="1" ht="13.5" customHeight="1" x14ac:dyDescent="0.2">
      <c r="A7" s="82">
        <v>332843</v>
      </c>
      <c r="B7" s="90" t="s">
        <v>56</v>
      </c>
      <c r="C7" s="84">
        <v>2016</v>
      </c>
      <c r="D7" s="85">
        <v>0</v>
      </c>
      <c r="E7" s="85">
        <v>0</v>
      </c>
      <c r="F7" s="85">
        <v>0</v>
      </c>
      <c r="G7" s="85">
        <v>0</v>
      </c>
      <c r="H7" s="85">
        <v>2</v>
      </c>
      <c r="I7" s="86">
        <v>3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94"/>
      <c r="Q7" s="85">
        <v>0</v>
      </c>
      <c r="R7" s="85">
        <v>0</v>
      </c>
      <c r="S7" s="85">
        <v>0</v>
      </c>
      <c r="T7" s="85">
        <v>0</v>
      </c>
      <c r="U7" s="85">
        <v>0</v>
      </c>
      <c r="V7" s="85">
        <v>0</v>
      </c>
      <c r="W7" s="85">
        <v>0</v>
      </c>
      <c r="X7" s="85">
        <v>0</v>
      </c>
      <c r="Y7" s="85">
        <v>0</v>
      </c>
      <c r="Z7" s="85">
        <v>0</v>
      </c>
      <c r="AA7" s="85">
        <v>0</v>
      </c>
      <c r="AB7" s="85">
        <v>0</v>
      </c>
      <c r="AC7" s="94"/>
      <c r="AD7" s="93">
        <v>1</v>
      </c>
      <c r="AE7" s="93">
        <v>1</v>
      </c>
      <c r="AF7" s="93">
        <v>1</v>
      </c>
      <c r="AG7" s="93">
        <v>1</v>
      </c>
      <c r="AH7" s="93">
        <v>1</v>
      </c>
      <c r="AI7" s="93">
        <v>1</v>
      </c>
      <c r="AJ7" s="93">
        <v>0</v>
      </c>
      <c r="AK7" s="93">
        <v>0</v>
      </c>
      <c r="AL7" s="93">
        <v>0</v>
      </c>
      <c r="AM7" s="93">
        <v>0</v>
      </c>
      <c r="AN7" s="93">
        <v>0</v>
      </c>
      <c r="AO7" s="93">
        <v>0</v>
      </c>
      <c r="AP7" s="94"/>
      <c r="AQ7" s="82">
        <v>1</v>
      </c>
      <c r="AR7" s="82">
        <v>1</v>
      </c>
      <c r="AS7" s="82"/>
    </row>
    <row r="8" spans="1:45" ht="13.5" customHeight="1" x14ac:dyDescent="0.2">
      <c r="A8" s="56">
        <v>332657</v>
      </c>
      <c r="B8" s="41" t="s">
        <v>47</v>
      </c>
      <c r="C8" s="52">
        <v>2016</v>
      </c>
      <c r="D8" s="43">
        <v>324</v>
      </c>
      <c r="E8" s="43">
        <v>291</v>
      </c>
      <c r="F8" s="43">
        <v>245</v>
      </c>
      <c r="G8" s="43">
        <v>180</v>
      </c>
      <c r="H8" s="43">
        <v>112</v>
      </c>
      <c r="I8" s="39">
        <v>51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Q8" s="43">
        <v>27</v>
      </c>
      <c r="R8" s="43">
        <v>14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 t="s">
        <v>52</v>
      </c>
      <c r="AD8" s="60">
        <v>1</v>
      </c>
      <c r="AE8" s="60">
        <v>1</v>
      </c>
      <c r="AF8" s="60">
        <v>1</v>
      </c>
      <c r="AG8" s="60">
        <v>1</v>
      </c>
      <c r="AH8" s="60">
        <v>1</v>
      </c>
      <c r="AI8" s="60">
        <v>1</v>
      </c>
      <c r="AJ8" s="60">
        <v>0</v>
      </c>
      <c r="AK8" s="60">
        <v>0</v>
      </c>
      <c r="AL8" s="60">
        <v>0</v>
      </c>
      <c r="AM8" s="60">
        <v>0</v>
      </c>
      <c r="AN8" s="60">
        <v>0</v>
      </c>
      <c r="AO8" s="60">
        <v>0</v>
      </c>
      <c r="AQ8" s="56"/>
      <c r="AR8" s="56"/>
      <c r="AS8" s="56">
        <v>1</v>
      </c>
    </row>
    <row r="9" spans="1:45" ht="13.5" customHeight="1" x14ac:dyDescent="0.3">
      <c r="A9" s="56"/>
      <c r="B9" s="41"/>
      <c r="C9" s="52"/>
      <c r="D9" s="43"/>
      <c r="E9" s="43"/>
      <c r="F9" s="43"/>
      <c r="G9" s="43"/>
      <c r="H9" s="43"/>
      <c r="I9" s="39"/>
      <c r="J9" s="43"/>
      <c r="K9" s="43"/>
      <c r="L9" s="43"/>
      <c r="M9" s="43"/>
      <c r="N9" s="43"/>
      <c r="O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Q9" s="56"/>
      <c r="AR9" s="56"/>
      <c r="AS9" s="56"/>
    </row>
    <row r="10" spans="1:45" ht="13.5" customHeight="1" x14ac:dyDescent="0.3">
      <c r="A10" s="56"/>
      <c r="B10" s="41"/>
      <c r="C10" s="52"/>
      <c r="D10" s="43"/>
      <c r="E10" s="43"/>
      <c r="F10" s="43"/>
      <c r="G10" s="43"/>
      <c r="H10" s="43"/>
      <c r="I10" s="39"/>
      <c r="J10" s="43"/>
      <c r="K10" s="43"/>
      <c r="L10" s="43"/>
      <c r="M10" s="43"/>
      <c r="N10" s="43"/>
      <c r="O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Q10" s="56"/>
      <c r="AR10" s="56"/>
      <c r="AS10" s="56"/>
    </row>
    <row r="11" spans="1:45" ht="13.5" customHeight="1" x14ac:dyDescent="0.3">
      <c r="A11" s="56"/>
      <c r="B11" s="41"/>
      <c r="C11" s="42"/>
      <c r="D11" s="43"/>
      <c r="E11" s="43"/>
      <c r="F11" s="43"/>
      <c r="G11" s="43"/>
      <c r="H11" s="43"/>
      <c r="I11" s="39"/>
      <c r="J11" s="43"/>
      <c r="K11" s="43"/>
      <c r="L11" s="43"/>
      <c r="M11" s="43"/>
      <c r="N11" s="43"/>
      <c r="O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Q11" s="56"/>
      <c r="AR11" s="56"/>
      <c r="AS11" s="56"/>
    </row>
    <row r="12" spans="1:45" ht="13.5" customHeight="1" x14ac:dyDescent="0.3">
      <c r="A12" s="56"/>
      <c r="B12" s="41"/>
      <c r="C12" s="52"/>
      <c r="D12" s="43"/>
      <c r="E12" s="43"/>
      <c r="F12" s="43"/>
      <c r="G12" s="43"/>
      <c r="H12" s="43"/>
      <c r="I12" s="39"/>
      <c r="J12" s="43"/>
      <c r="K12" s="43"/>
      <c r="L12" s="43"/>
      <c r="M12" s="43"/>
      <c r="N12" s="43"/>
      <c r="O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Q12" s="56"/>
      <c r="AR12" s="56"/>
      <c r="AS12" s="56"/>
    </row>
    <row r="13" spans="1:45" ht="13.5" customHeight="1" x14ac:dyDescent="0.3">
      <c r="A13" s="56"/>
      <c r="B13" s="41"/>
      <c r="C13" s="52"/>
      <c r="D13" s="43"/>
      <c r="E13" s="43"/>
      <c r="F13" s="43"/>
      <c r="G13" s="43"/>
      <c r="H13" s="43"/>
      <c r="I13" s="39"/>
      <c r="J13" s="43"/>
      <c r="K13" s="43"/>
      <c r="L13" s="43"/>
      <c r="M13" s="43"/>
      <c r="N13" s="43"/>
      <c r="O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Q13" s="56"/>
      <c r="AR13" s="56"/>
      <c r="AS13" s="56"/>
    </row>
    <row r="14" spans="1:45" ht="13.5" customHeight="1" x14ac:dyDescent="0.3">
      <c r="A14" s="56"/>
      <c r="B14" s="41"/>
      <c r="C14" s="42"/>
      <c r="D14" s="43"/>
      <c r="E14" s="43"/>
      <c r="F14" s="43"/>
      <c r="G14" s="43"/>
      <c r="H14" s="43"/>
      <c r="I14" s="39"/>
      <c r="J14" s="43"/>
      <c r="K14" s="43"/>
      <c r="L14" s="43"/>
      <c r="M14" s="43"/>
      <c r="N14" s="43"/>
      <c r="O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Q14" s="56"/>
      <c r="AR14" s="56"/>
      <c r="AS14" s="56"/>
    </row>
    <row r="15" spans="1:45" ht="13.5" customHeight="1" x14ac:dyDescent="0.3">
      <c r="A15" s="56"/>
      <c r="B15" s="41"/>
      <c r="C15" s="42"/>
      <c r="D15" s="43"/>
      <c r="E15" s="43"/>
      <c r="F15" s="43"/>
      <c r="G15" s="43"/>
      <c r="H15" s="43"/>
      <c r="I15" s="39"/>
      <c r="J15" s="43"/>
      <c r="K15" s="43"/>
      <c r="L15" s="43"/>
      <c r="M15" s="43"/>
      <c r="N15" s="43"/>
      <c r="O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Q15" s="56"/>
      <c r="AR15" s="56"/>
      <c r="AS15" s="56"/>
    </row>
    <row r="16" spans="1:45" ht="13.5" customHeight="1" x14ac:dyDescent="0.3">
      <c r="A16" s="56"/>
      <c r="B16" s="41"/>
      <c r="C16" s="52"/>
      <c r="D16" s="43"/>
      <c r="E16" s="43"/>
      <c r="F16" s="43"/>
      <c r="G16" s="43"/>
      <c r="H16" s="43"/>
      <c r="I16" s="39"/>
      <c r="J16" s="43"/>
      <c r="K16" s="43"/>
      <c r="L16" s="43"/>
      <c r="M16" s="43"/>
      <c r="N16" s="43"/>
      <c r="O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Q16" s="56"/>
      <c r="AR16" s="56"/>
      <c r="AS16" s="56"/>
    </row>
    <row r="17" spans="1:45" ht="13.5" customHeight="1" x14ac:dyDescent="0.3">
      <c r="A17" s="56"/>
      <c r="B17" s="41"/>
      <c r="C17" s="52"/>
      <c r="D17" s="43"/>
      <c r="E17" s="43"/>
      <c r="F17" s="43"/>
      <c r="G17" s="43"/>
      <c r="H17" s="43"/>
      <c r="I17" s="39"/>
      <c r="J17" s="43"/>
      <c r="K17" s="43"/>
      <c r="L17" s="43"/>
      <c r="M17" s="43"/>
      <c r="N17" s="43"/>
      <c r="O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Q17" s="56"/>
      <c r="AR17" s="56"/>
      <c r="AS17" s="56"/>
    </row>
    <row r="18" spans="1:45" ht="13.5" customHeight="1" x14ac:dyDescent="0.3">
      <c r="A18" s="56"/>
      <c r="B18" s="41"/>
      <c r="C18" s="42"/>
      <c r="D18" s="43"/>
      <c r="E18" s="43"/>
      <c r="F18" s="43"/>
      <c r="G18" s="43"/>
      <c r="H18" s="43"/>
      <c r="I18" s="39"/>
      <c r="J18" s="43"/>
      <c r="K18" s="43"/>
      <c r="L18" s="43"/>
      <c r="M18" s="43"/>
      <c r="N18" s="43"/>
      <c r="O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Q18" s="56"/>
      <c r="AR18" s="56"/>
      <c r="AS18" s="56"/>
    </row>
    <row r="19" spans="1:45" ht="13.5" customHeight="1" x14ac:dyDescent="0.3">
      <c r="A19" s="56"/>
      <c r="B19" s="41"/>
      <c r="C19" s="42"/>
      <c r="D19" s="43"/>
      <c r="E19" s="43"/>
      <c r="F19" s="43"/>
      <c r="G19" s="43"/>
      <c r="H19" s="43"/>
      <c r="I19" s="39"/>
      <c r="J19" s="43"/>
      <c r="K19" s="43"/>
      <c r="L19" s="43"/>
      <c r="M19" s="43"/>
      <c r="N19" s="43"/>
      <c r="O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Q19" s="56"/>
      <c r="AR19" s="56"/>
      <c r="AS19" s="56"/>
    </row>
    <row r="20" spans="1:45" ht="13.5" customHeight="1" x14ac:dyDescent="0.3">
      <c r="A20" s="56"/>
      <c r="B20" s="41"/>
      <c r="C20" s="42"/>
      <c r="D20" s="43"/>
      <c r="E20" s="43"/>
      <c r="F20" s="43"/>
      <c r="G20" s="43"/>
      <c r="H20" s="43"/>
      <c r="I20" s="39"/>
      <c r="J20" s="43"/>
      <c r="K20" s="43"/>
      <c r="L20" s="43"/>
      <c r="M20" s="43"/>
      <c r="N20" s="43"/>
      <c r="O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Q20" s="56"/>
      <c r="AR20" s="56"/>
      <c r="AS20" s="56"/>
    </row>
    <row r="21" spans="1:45" ht="13.5" customHeight="1" x14ac:dyDescent="0.2">
      <c r="A21" s="56"/>
      <c r="B21" s="41"/>
      <c r="C21" s="42"/>
      <c r="D21" s="43"/>
      <c r="E21" s="43"/>
      <c r="F21" s="43"/>
      <c r="G21" s="43"/>
      <c r="H21" s="43"/>
      <c r="I21" s="39"/>
      <c r="J21" s="43"/>
      <c r="K21" s="43"/>
      <c r="L21" s="43"/>
      <c r="M21" s="43"/>
      <c r="N21" s="43"/>
      <c r="O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Q21" s="56"/>
      <c r="AR21" s="56"/>
      <c r="AS21" s="56"/>
    </row>
    <row r="22" spans="1:45" ht="13.5" customHeight="1" x14ac:dyDescent="0.2">
      <c r="A22" s="56"/>
      <c r="B22" s="41"/>
      <c r="C22" s="42"/>
      <c r="D22" s="43"/>
      <c r="E22" s="43"/>
      <c r="F22" s="43"/>
      <c r="G22" s="43"/>
      <c r="H22" s="43"/>
      <c r="I22" s="39"/>
      <c r="J22" s="43"/>
      <c r="K22" s="43"/>
      <c r="L22" s="43"/>
      <c r="M22" s="43"/>
      <c r="N22" s="43"/>
      <c r="O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Q22" s="56"/>
      <c r="AR22" s="56"/>
      <c r="AS22" s="56"/>
    </row>
    <row r="23" spans="1:45" ht="13.5" customHeight="1" x14ac:dyDescent="0.2">
      <c r="A23" s="56"/>
      <c r="B23" s="41"/>
      <c r="C23" s="42"/>
      <c r="D23" s="43"/>
      <c r="E23" s="43"/>
      <c r="F23" s="43"/>
      <c r="G23" s="43"/>
      <c r="H23" s="43"/>
      <c r="I23" s="39"/>
      <c r="J23" s="43"/>
      <c r="K23" s="43"/>
      <c r="L23" s="43"/>
      <c r="M23" s="43"/>
      <c r="N23" s="43"/>
      <c r="O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Q23" s="56"/>
      <c r="AR23" s="56"/>
      <c r="AS23" s="56"/>
    </row>
    <row r="24" spans="1:45" ht="13.5" customHeight="1" x14ac:dyDescent="0.2">
      <c r="A24" s="56"/>
      <c r="B24" s="41"/>
      <c r="C24" s="52"/>
      <c r="D24" s="43"/>
      <c r="E24" s="43"/>
      <c r="F24" s="43"/>
      <c r="G24" s="43"/>
      <c r="H24" s="43"/>
      <c r="I24" s="39"/>
      <c r="J24" s="43"/>
      <c r="K24" s="43"/>
      <c r="L24" s="43"/>
      <c r="M24" s="43"/>
      <c r="N24" s="43"/>
      <c r="O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Q24" s="56"/>
      <c r="AR24" s="56"/>
      <c r="AS24" s="56"/>
    </row>
    <row r="25" spans="1:45" ht="13.5" customHeight="1" x14ac:dyDescent="0.2">
      <c r="A25" s="56"/>
      <c r="B25" s="41"/>
      <c r="C25" s="52"/>
      <c r="D25" s="43"/>
      <c r="E25" s="43"/>
      <c r="F25" s="43"/>
      <c r="G25" s="43"/>
      <c r="H25" s="43"/>
      <c r="I25" s="39"/>
      <c r="J25" s="43"/>
      <c r="K25" s="43"/>
      <c r="L25" s="43"/>
      <c r="M25" s="43"/>
      <c r="N25" s="43"/>
      <c r="O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Q25" s="56"/>
      <c r="AR25" s="56"/>
      <c r="AS25" s="56"/>
    </row>
    <row r="26" spans="1:45" ht="13.5" customHeight="1" x14ac:dyDescent="0.2">
      <c r="A26" s="56"/>
      <c r="B26" s="41"/>
      <c r="C26" s="52"/>
      <c r="D26" s="43"/>
      <c r="E26" s="43"/>
      <c r="F26" s="43"/>
      <c r="G26" s="43"/>
      <c r="H26" s="43"/>
      <c r="I26" s="39"/>
      <c r="J26" s="43"/>
      <c r="K26" s="43"/>
      <c r="L26" s="43"/>
      <c r="M26" s="43"/>
      <c r="N26" s="43"/>
      <c r="O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Q26" s="56"/>
      <c r="AR26" s="56"/>
      <c r="AS26" s="56"/>
    </row>
    <row r="27" spans="1:45" ht="13.5" customHeight="1" x14ac:dyDescent="0.2">
      <c r="A27" s="56"/>
      <c r="B27" s="41"/>
      <c r="C27" s="42"/>
      <c r="D27" s="43"/>
      <c r="E27" s="43"/>
      <c r="F27" s="43"/>
      <c r="G27" s="43"/>
      <c r="H27" s="43"/>
      <c r="I27" s="39"/>
      <c r="J27" s="43"/>
      <c r="K27" s="43"/>
      <c r="L27" s="43"/>
      <c r="M27" s="43"/>
      <c r="N27" s="43"/>
      <c r="O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Q27" s="56"/>
      <c r="AR27" s="56"/>
      <c r="AS27" s="56"/>
    </row>
    <row r="28" spans="1:45" ht="13.5" customHeight="1" x14ac:dyDescent="0.2">
      <c r="A28" s="56"/>
      <c r="B28" s="41"/>
      <c r="C28" s="42"/>
      <c r="D28" s="43"/>
      <c r="E28" s="43"/>
      <c r="F28" s="43"/>
      <c r="G28" s="43"/>
      <c r="H28" s="43"/>
      <c r="I28" s="39"/>
      <c r="J28" s="43"/>
      <c r="K28" s="43"/>
      <c r="L28" s="43"/>
      <c r="M28" s="43"/>
      <c r="N28" s="43"/>
      <c r="O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Q28" s="56"/>
      <c r="AR28" s="56"/>
      <c r="AS28" s="56"/>
    </row>
    <row r="29" spans="1:45" ht="13.5" customHeight="1" x14ac:dyDescent="0.2">
      <c r="A29" s="56"/>
      <c r="B29" s="41"/>
      <c r="C29" s="42"/>
      <c r="D29" s="43"/>
      <c r="E29" s="43"/>
      <c r="F29" s="43"/>
      <c r="G29" s="43"/>
      <c r="H29" s="43"/>
      <c r="I29" s="39"/>
      <c r="J29" s="43"/>
      <c r="K29" s="43"/>
      <c r="L29" s="43"/>
      <c r="M29" s="43"/>
      <c r="N29" s="43"/>
      <c r="O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Q29" s="56"/>
      <c r="AR29" s="56"/>
      <c r="AS29" s="56"/>
    </row>
    <row r="30" spans="1:45" ht="13.5" customHeight="1" x14ac:dyDescent="0.2">
      <c r="A30" s="56"/>
      <c r="B30" s="41"/>
      <c r="C30" s="42"/>
      <c r="D30" s="43"/>
      <c r="E30" s="43"/>
      <c r="F30" s="43"/>
      <c r="G30" s="43"/>
      <c r="H30" s="43"/>
      <c r="I30" s="39"/>
      <c r="J30" s="43"/>
      <c r="K30" s="43"/>
      <c r="L30" s="43"/>
      <c r="M30" s="43"/>
      <c r="N30" s="43"/>
      <c r="O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Q30" s="56"/>
      <c r="AR30" s="56"/>
      <c r="AS30" s="56"/>
    </row>
    <row r="31" spans="1:45" ht="13.5" customHeight="1" x14ac:dyDescent="0.2">
      <c r="A31" s="56"/>
      <c r="B31" s="41"/>
      <c r="C31" s="42"/>
      <c r="D31" s="43"/>
      <c r="E31" s="43"/>
      <c r="F31" s="43"/>
      <c r="G31" s="43"/>
      <c r="H31" s="43"/>
      <c r="I31" s="39"/>
      <c r="J31" s="43"/>
      <c r="K31" s="43"/>
      <c r="L31" s="43"/>
      <c r="M31" s="43"/>
      <c r="N31" s="43"/>
      <c r="O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Q31" s="56"/>
      <c r="AR31" s="56"/>
      <c r="AS31" s="56"/>
    </row>
  </sheetData>
  <sortState ref="A4:AR8">
    <sortCondition ref="B4:B8"/>
  </sortState>
  <mergeCells count="3">
    <mergeCell ref="D1:O1"/>
    <mergeCell ref="Q1:AB1"/>
    <mergeCell ref="AD1:AO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W46"/>
  <sheetViews>
    <sheetView workbookViewId="0">
      <pane xSplit="2" topLeftCell="C1" activePane="topRight" state="frozen"/>
      <selection pane="topRight" activeCell="D47" sqref="D47"/>
    </sheetView>
  </sheetViews>
  <sheetFormatPr defaultColWidth="8.7109375" defaultRowHeight="12" x14ac:dyDescent="0.2"/>
  <cols>
    <col min="1" max="1" width="8.7109375" style="47" customWidth="1"/>
    <col min="2" max="2" width="40.5703125" style="46" customWidth="1"/>
    <col min="3" max="3" width="7.28515625" style="45" customWidth="1"/>
    <col min="4" max="4" width="7.140625" style="45" customWidth="1"/>
    <col min="5" max="5" width="7.7109375" style="45" customWidth="1"/>
    <col min="6" max="6" width="5.7109375" style="45" customWidth="1"/>
    <col min="7" max="7" width="6.28515625" style="45" bestFit="1" customWidth="1"/>
    <col min="8" max="15" width="5.7109375" style="45" customWidth="1"/>
    <col min="16" max="16" width="1.85546875" style="45" customWidth="1"/>
    <col min="17" max="17" width="5.7109375" style="45" customWidth="1"/>
    <col min="18" max="19" width="6.28515625" style="45" bestFit="1" customWidth="1"/>
    <col min="20" max="28" width="5.7109375" style="45" customWidth="1"/>
    <col min="29" max="29" width="1.85546875" style="45" customWidth="1"/>
    <col min="30" max="41" width="5.7109375" style="45" customWidth="1"/>
    <col min="42" max="42" width="1.85546875" style="45" customWidth="1"/>
    <col min="43" max="43" width="6.5703125" style="65" customWidth="1"/>
    <col min="44" max="44" width="7" style="65" customWidth="1"/>
    <col min="45" max="45" width="7.140625" style="65" customWidth="1"/>
    <col min="46" max="46" width="8.42578125" style="65" customWidth="1"/>
    <col min="47" max="49" width="6.5703125" style="65" customWidth="1"/>
    <col min="50" max="16384" width="8.7109375" style="45"/>
  </cols>
  <sheetData>
    <row r="1" spans="1:49" s="97" customFormat="1" ht="37.5" customHeight="1" x14ac:dyDescent="0.25">
      <c r="A1" s="96" t="s">
        <v>137</v>
      </c>
      <c r="B1" s="80" t="s">
        <v>140</v>
      </c>
      <c r="C1" s="96"/>
      <c r="D1" s="121" t="s">
        <v>57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Q1" s="122" t="s">
        <v>58</v>
      </c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D1" s="124" t="s">
        <v>59</v>
      </c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Q1" s="98" t="s">
        <v>138</v>
      </c>
      <c r="AR1" s="98" t="s">
        <v>139</v>
      </c>
      <c r="AS1" s="98" t="s">
        <v>143</v>
      </c>
      <c r="AT1" s="98" t="s">
        <v>142</v>
      </c>
      <c r="AU1" s="98" t="s">
        <v>141</v>
      </c>
      <c r="AV1" s="98" t="s">
        <v>145</v>
      </c>
      <c r="AW1" s="98" t="s">
        <v>146</v>
      </c>
    </row>
    <row r="2" spans="1:49" s="61" customFormat="1" ht="13.5" customHeight="1" x14ac:dyDescent="0.2">
      <c r="A2" s="59"/>
      <c r="B2" s="36"/>
      <c r="C2" s="37" t="s">
        <v>65</v>
      </c>
      <c r="D2" s="37">
        <v>2021</v>
      </c>
      <c r="E2" s="37">
        <v>2020</v>
      </c>
      <c r="F2" s="37">
        <v>2019</v>
      </c>
      <c r="G2" s="37">
        <v>2018</v>
      </c>
      <c r="H2" s="37">
        <v>2017</v>
      </c>
      <c r="I2" s="37">
        <v>2016</v>
      </c>
      <c r="J2" s="37">
        <v>2015</v>
      </c>
      <c r="K2" s="37">
        <v>2014</v>
      </c>
      <c r="L2" s="37">
        <v>2013</v>
      </c>
      <c r="M2" s="37">
        <v>2012</v>
      </c>
      <c r="N2" s="37">
        <v>2011</v>
      </c>
      <c r="O2" s="37">
        <v>2010</v>
      </c>
      <c r="P2" s="62"/>
      <c r="Q2" s="34">
        <v>2021</v>
      </c>
      <c r="R2" s="34">
        <v>2020</v>
      </c>
      <c r="S2" s="34">
        <v>2019</v>
      </c>
      <c r="T2" s="34">
        <v>2018</v>
      </c>
      <c r="U2" s="34">
        <v>2017</v>
      </c>
      <c r="V2" s="34">
        <v>2016</v>
      </c>
      <c r="W2" s="34">
        <v>2015</v>
      </c>
      <c r="X2" s="34">
        <v>2014</v>
      </c>
      <c r="Y2" s="34">
        <v>2013</v>
      </c>
      <c r="Z2" s="34">
        <v>2012</v>
      </c>
      <c r="AA2" s="34">
        <v>2011</v>
      </c>
      <c r="AB2" s="34">
        <v>2010</v>
      </c>
      <c r="AC2" s="62"/>
      <c r="AD2" s="74">
        <v>2021</v>
      </c>
      <c r="AE2" s="74">
        <v>2020</v>
      </c>
      <c r="AF2" s="74">
        <v>2019</v>
      </c>
      <c r="AG2" s="74">
        <v>2018</v>
      </c>
      <c r="AH2" s="74">
        <v>2017</v>
      </c>
      <c r="AI2" s="74">
        <v>2016</v>
      </c>
      <c r="AJ2" s="74">
        <v>2015</v>
      </c>
      <c r="AK2" s="74">
        <v>2014</v>
      </c>
      <c r="AL2" s="74">
        <v>2013</v>
      </c>
      <c r="AM2" s="74">
        <v>2012</v>
      </c>
      <c r="AN2" s="74">
        <v>2011</v>
      </c>
      <c r="AO2" s="74">
        <v>2010</v>
      </c>
      <c r="AP2" s="62"/>
      <c r="AQ2" s="59"/>
      <c r="AR2" s="59"/>
      <c r="AS2" s="59"/>
    </row>
    <row r="3" spans="1:49" s="55" customFormat="1" ht="12.95" customHeight="1" x14ac:dyDescent="0.3">
      <c r="A3" s="81"/>
      <c r="B3" s="55" t="s">
        <v>15</v>
      </c>
      <c r="C3" s="54"/>
      <c r="D3" s="54">
        <f>SUM(D4:D46)</f>
        <v>1741</v>
      </c>
      <c r="E3" s="54">
        <f t="shared" ref="E3:O3" si="0">SUM(E4:E46)</f>
        <v>1459</v>
      </c>
      <c r="F3" s="54">
        <f t="shared" si="0"/>
        <v>891</v>
      </c>
      <c r="G3" s="54">
        <f t="shared" si="0"/>
        <v>722</v>
      </c>
      <c r="H3" s="54">
        <f t="shared" si="0"/>
        <v>775</v>
      </c>
      <c r="I3" s="54">
        <f t="shared" si="0"/>
        <v>763</v>
      </c>
      <c r="J3" s="54">
        <f t="shared" si="0"/>
        <v>201</v>
      </c>
      <c r="K3" s="54">
        <f t="shared" si="0"/>
        <v>121</v>
      </c>
      <c r="L3" s="54">
        <f t="shared" si="0"/>
        <v>66</v>
      </c>
      <c r="M3" s="54">
        <f t="shared" si="0"/>
        <v>29</v>
      </c>
      <c r="N3" s="54">
        <f t="shared" si="0"/>
        <v>0</v>
      </c>
      <c r="O3" s="54">
        <f t="shared" si="0"/>
        <v>0</v>
      </c>
      <c r="Q3" s="54">
        <f>SUM(Q4:Q46)</f>
        <v>193</v>
      </c>
      <c r="R3" s="54">
        <f t="shared" ref="R3:AB3" si="1">SUM(R4:R46)</f>
        <v>120</v>
      </c>
      <c r="S3" s="54">
        <f t="shared" si="1"/>
        <v>164</v>
      </c>
      <c r="T3" s="54">
        <f t="shared" si="1"/>
        <v>94</v>
      </c>
      <c r="U3" s="54">
        <f t="shared" si="1"/>
        <v>33</v>
      </c>
      <c r="V3" s="54">
        <f t="shared" si="1"/>
        <v>17</v>
      </c>
      <c r="W3" s="54">
        <f t="shared" si="1"/>
        <v>5</v>
      </c>
      <c r="X3" s="54">
        <f t="shared" si="1"/>
        <v>4</v>
      </c>
      <c r="Y3" s="54">
        <f t="shared" si="1"/>
        <v>1</v>
      </c>
      <c r="Z3" s="54">
        <f t="shared" si="1"/>
        <v>0</v>
      </c>
      <c r="AA3" s="54">
        <f t="shared" si="1"/>
        <v>0</v>
      </c>
      <c r="AB3" s="54">
        <f t="shared" si="1"/>
        <v>0</v>
      </c>
      <c r="AD3" s="54">
        <f>SUM(AD4:AD46)</f>
        <v>43</v>
      </c>
      <c r="AE3" s="54">
        <f t="shared" ref="AE3:AO3" si="2">SUM(AE4:AE46)</f>
        <v>38</v>
      </c>
      <c r="AF3" s="54">
        <f t="shared" si="2"/>
        <v>34</v>
      </c>
      <c r="AG3" s="54">
        <f t="shared" si="2"/>
        <v>29</v>
      </c>
      <c r="AH3" s="54">
        <f t="shared" si="2"/>
        <v>26</v>
      </c>
      <c r="AI3" s="54">
        <f t="shared" si="2"/>
        <v>21</v>
      </c>
      <c r="AJ3" s="54">
        <f t="shared" si="2"/>
        <v>15</v>
      </c>
      <c r="AK3" s="54">
        <f t="shared" si="2"/>
        <v>9</v>
      </c>
      <c r="AL3" s="54">
        <f t="shared" si="2"/>
        <v>8</v>
      </c>
      <c r="AM3" s="54">
        <f t="shared" si="2"/>
        <v>4</v>
      </c>
      <c r="AN3" s="54">
        <f t="shared" si="2"/>
        <v>1</v>
      </c>
      <c r="AO3" s="54">
        <f t="shared" si="2"/>
        <v>0</v>
      </c>
      <c r="AQ3" s="70">
        <f>SUM(AQ4:AQ46)</f>
        <v>3</v>
      </c>
      <c r="AR3" s="70">
        <f>SUM(AR4:AR46)</f>
        <v>2</v>
      </c>
      <c r="AS3" s="70">
        <f>SUM(AS4:AS46)</f>
        <v>40</v>
      </c>
      <c r="AT3" s="70">
        <f t="shared" ref="AT3" si="3">SUM(AT4:AT46)</f>
        <v>13</v>
      </c>
      <c r="AU3" s="70">
        <f t="shared" ref="AU3:AW3" si="4">SUM(AU4:AU46)</f>
        <v>6</v>
      </c>
      <c r="AV3" s="70">
        <f t="shared" si="4"/>
        <v>31</v>
      </c>
      <c r="AW3" s="70">
        <f t="shared" si="4"/>
        <v>12</v>
      </c>
    </row>
    <row r="4" spans="1:49" x14ac:dyDescent="0.2">
      <c r="A4" s="56">
        <v>324814</v>
      </c>
      <c r="B4" s="68" t="s">
        <v>66</v>
      </c>
      <c r="C4" s="42">
        <v>2017</v>
      </c>
      <c r="D4" s="43">
        <v>52</v>
      </c>
      <c r="E4" s="43">
        <v>40</v>
      </c>
      <c r="F4" s="43">
        <v>35</v>
      </c>
      <c r="G4" s="43">
        <v>31</v>
      </c>
      <c r="H4" s="43">
        <v>11</v>
      </c>
      <c r="I4" s="39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  <c r="O4" s="43">
        <v>0</v>
      </c>
      <c r="Q4" s="43">
        <v>2</v>
      </c>
      <c r="R4" s="43" t="s">
        <v>52</v>
      </c>
      <c r="S4" s="43" t="s">
        <v>52</v>
      </c>
      <c r="T4" s="43" t="s">
        <v>52</v>
      </c>
      <c r="U4" s="43" t="s">
        <v>52</v>
      </c>
      <c r="V4" s="43" t="s">
        <v>52</v>
      </c>
      <c r="W4" s="43" t="s">
        <v>52</v>
      </c>
      <c r="X4" s="43" t="s">
        <v>52</v>
      </c>
      <c r="Y4" s="43" t="s">
        <v>52</v>
      </c>
      <c r="Z4" s="43" t="s">
        <v>52</v>
      </c>
      <c r="AA4" s="43" t="s">
        <v>52</v>
      </c>
      <c r="AB4" s="43" t="s">
        <v>52</v>
      </c>
      <c r="AD4" s="43">
        <v>1</v>
      </c>
      <c r="AE4" s="43">
        <v>1</v>
      </c>
      <c r="AF4" s="43">
        <v>1</v>
      </c>
      <c r="AG4" s="43">
        <v>1</v>
      </c>
      <c r="AH4" s="43">
        <v>1</v>
      </c>
      <c r="AI4" s="43" t="s">
        <v>52</v>
      </c>
      <c r="AJ4" s="43" t="s">
        <v>52</v>
      </c>
      <c r="AK4" s="43" t="s">
        <v>52</v>
      </c>
      <c r="AL4" s="43" t="s">
        <v>52</v>
      </c>
      <c r="AM4" s="43" t="s">
        <v>52</v>
      </c>
      <c r="AN4" s="43" t="s">
        <v>52</v>
      </c>
      <c r="AO4" s="43" t="s">
        <v>52</v>
      </c>
      <c r="AQ4" s="43"/>
      <c r="AR4" s="56"/>
      <c r="AS4" s="56">
        <v>1</v>
      </c>
      <c r="AT4" s="56">
        <v>1</v>
      </c>
      <c r="AU4" s="56"/>
      <c r="AV4" s="56">
        <v>1</v>
      </c>
      <c r="AW4" s="56"/>
    </row>
    <row r="5" spans="1:49" x14ac:dyDescent="0.2">
      <c r="A5" s="56">
        <v>376482</v>
      </c>
      <c r="B5" s="68" t="s">
        <v>67</v>
      </c>
      <c r="C5" s="42">
        <v>2018</v>
      </c>
      <c r="D5" s="43">
        <v>30</v>
      </c>
      <c r="E5" s="43">
        <v>19</v>
      </c>
      <c r="F5" s="43">
        <v>1</v>
      </c>
      <c r="G5" s="43">
        <v>0</v>
      </c>
      <c r="H5" s="43">
        <v>0</v>
      </c>
      <c r="I5" s="39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Q5" s="43">
        <v>0</v>
      </c>
      <c r="R5" s="43" t="s">
        <v>52</v>
      </c>
      <c r="S5" s="43" t="s">
        <v>52</v>
      </c>
      <c r="T5" s="43" t="s">
        <v>52</v>
      </c>
      <c r="U5" s="43" t="s">
        <v>52</v>
      </c>
      <c r="V5" s="43" t="s">
        <v>52</v>
      </c>
      <c r="W5" s="43" t="s">
        <v>52</v>
      </c>
      <c r="X5" s="43" t="s">
        <v>52</v>
      </c>
      <c r="Y5" s="43" t="s">
        <v>52</v>
      </c>
      <c r="Z5" s="43" t="s">
        <v>52</v>
      </c>
      <c r="AA5" s="43" t="s">
        <v>52</v>
      </c>
      <c r="AB5" s="43" t="s">
        <v>52</v>
      </c>
      <c r="AD5" s="43">
        <v>1</v>
      </c>
      <c r="AE5" s="43">
        <v>1</v>
      </c>
      <c r="AF5" s="43">
        <v>1</v>
      </c>
      <c r="AG5" s="43">
        <v>1</v>
      </c>
      <c r="AH5" s="43" t="s">
        <v>52</v>
      </c>
      <c r="AI5" s="43" t="s">
        <v>52</v>
      </c>
      <c r="AJ5" s="43" t="s">
        <v>52</v>
      </c>
      <c r="AK5" s="43" t="s">
        <v>52</v>
      </c>
      <c r="AL5" s="43" t="s">
        <v>52</v>
      </c>
      <c r="AM5" s="43" t="s">
        <v>52</v>
      </c>
      <c r="AN5" s="43" t="s">
        <v>52</v>
      </c>
      <c r="AO5" s="43" t="s">
        <v>52</v>
      </c>
      <c r="AQ5" s="43"/>
      <c r="AR5" s="56"/>
      <c r="AS5" s="56">
        <v>1</v>
      </c>
      <c r="AT5" s="56"/>
      <c r="AU5" s="56"/>
      <c r="AV5" s="56">
        <v>1</v>
      </c>
      <c r="AW5" s="56"/>
    </row>
    <row r="6" spans="1:49" x14ac:dyDescent="0.2">
      <c r="A6" s="56">
        <v>278603</v>
      </c>
      <c r="B6" s="68" t="s">
        <v>68</v>
      </c>
      <c r="C6" s="42">
        <v>2015</v>
      </c>
      <c r="D6" s="43">
        <v>37</v>
      </c>
      <c r="E6" s="43">
        <v>26</v>
      </c>
      <c r="F6" s="43">
        <v>19</v>
      </c>
      <c r="G6" s="43">
        <v>24</v>
      </c>
      <c r="H6" s="43">
        <v>22</v>
      </c>
      <c r="I6" s="39">
        <v>15</v>
      </c>
      <c r="J6" s="43">
        <v>5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Q6" s="43">
        <v>2</v>
      </c>
      <c r="R6" s="43">
        <v>2</v>
      </c>
      <c r="S6" s="43">
        <v>6</v>
      </c>
      <c r="T6" s="43">
        <v>1</v>
      </c>
      <c r="U6" s="43" t="s">
        <v>52</v>
      </c>
      <c r="V6" s="43" t="s">
        <v>52</v>
      </c>
      <c r="W6" s="43" t="s">
        <v>52</v>
      </c>
      <c r="X6" s="43" t="s">
        <v>52</v>
      </c>
      <c r="Y6" s="43" t="s">
        <v>52</v>
      </c>
      <c r="Z6" s="43" t="s">
        <v>52</v>
      </c>
      <c r="AA6" s="43" t="s">
        <v>52</v>
      </c>
      <c r="AB6" s="43" t="s">
        <v>52</v>
      </c>
      <c r="AD6" s="43">
        <v>1</v>
      </c>
      <c r="AE6" s="43">
        <v>1</v>
      </c>
      <c r="AF6" s="43">
        <v>1</v>
      </c>
      <c r="AG6" s="43">
        <v>1</v>
      </c>
      <c r="AH6" s="43">
        <v>1</v>
      </c>
      <c r="AI6" s="43">
        <v>1</v>
      </c>
      <c r="AJ6" s="43">
        <v>1</v>
      </c>
      <c r="AK6" s="43" t="s">
        <v>52</v>
      </c>
      <c r="AL6" s="43" t="s">
        <v>52</v>
      </c>
      <c r="AM6" s="43" t="s">
        <v>52</v>
      </c>
      <c r="AN6" s="43" t="s">
        <v>52</v>
      </c>
      <c r="AO6" s="43" t="s">
        <v>52</v>
      </c>
      <c r="AQ6" s="43"/>
      <c r="AR6" s="56"/>
      <c r="AS6" s="56">
        <v>1</v>
      </c>
      <c r="AT6" s="56">
        <v>1</v>
      </c>
      <c r="AU6" s="56"/>
      <c r="AV6" s="56">
        <v>1</v>
      </c>
      <c r="AW6" s="56"/>
    </row>
    <row r="7" spans="1:49" x14ac:dyDescent="0.2">
      <c r="A7" s="56">
        <v>424010</v>
      </c>
      <c r="B7" s="68" t="s">
        <v>69</v>
      </c>
      <c r="C7" s="42">
        <v>2021</v>
      </c>
      <c r="D7" s="43">
        <v>7</v>
      </c>
      <c r="E7" s="43">
        <v>0</v>
      </c>
      <c r="F7" s="43">
        <v>0</v>
      </c>
      <c r="G7" s="43">
        <v>0</v>
      </c>
      <c r="H7" s="43">
        <v>0</v>
      </c>
      <c r="I7" s="39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Q7" s="43">
        <v>0</v>
      </c>
      <c r="R7" s="43" t="s">
        <v>52</v>
      </c>
      <c r="S7" s="43" t="s">
        <v>52</v>
      </c>
      <c r="T7" s="43" t="s">
        <v>52</v>
      </c>
      <c r="U7" s="43" t="s">
        <v>52</v>
      </c>
      <c r="V7" s="43" t="s">
        <v>52</v>
      </c>
      <c r="W7" s="43" t="s">
        <v>52</v>
      </c>
      <c r="X7" s="43" t="s">
        <v>52</v>
      </c>
      <c r="Y7" s="43" t="s">
        <v>52</v>
      </c>
      <c r="Z7" s="43" t="s">
        <v>52</v>
      </c>
      <c r="AA7" s="43" t="s">
        <v>52</v>
      </c>
      <c r="AB7" s="43" t="s">
        <v>52</v>
      </c>
      <c r="AD7" s="43">
        <v>1</v>
      </c>
      <c r="AE7" s="43" t="s">
        <v>52</v>
      </c>
      <c r="AF7" s="43" t="s">
        <v>52</v>
      </c>
      <c r="AG7" s="43" t="s">
        <v>52</v>
      </c>
      <c r="AH7" s="43" t="s">
        <v>52</v>
      </c>
      <c r="AI7" s="43" t="s">
        <v>52</v>
      </c>
      <c r="AJ7" s="43" t="s">
        <v>52</v>
      </c>
      <c r="AK7" s="43" t="s">
        <v>52</v>
      </c>
      <c r="AL7" s="43" t="s">
        <v>52</v>
      </c>
      <c r="AM7" s="43" t="s">
        <v>52</v>
      </c>
      <c r="AN7" s="43" t="s">
        <v>52</v>
      </c>
      <c r="AO7" s="43" t="s">
        <v>52</v>
      </c>
      <c r="AQ7" s="43"/>
      <c r="AR7" s="56"/>
      <c r="AS7" s="56">
        <v>1</v>
      </c>
      <c r="AT7" s="56"/>
      <c r="AU7" s="56"/>
      <c r="AV7" s="56">
        <v>1</v>
      </c>
      <c r="AW7" s="56"/>
    </row>
    <row r="8" spans="1:49" x14ac:dyDescent="0.2">
      <c r="A8" s="56">
        <v>297056</v>
      </c>
      <c r="B8" s="68" t="s">
        <v>70</v>
      </c>
      <c r="C8" s="42">
        <v>2016</v>
      </c>
      <c r="D8" s="43">
        <v>6</v>
      </c>
      <c r="E8" s="43">
        <v>14</v>
      </c>
      <c r="F8" s="43">
        <v>19</v>
      </c>
      <c r="G8" s="43">
        <v>20</v>
      </c>
      <c r="H8" s="43">
        <v>16</v>
      </c>
      <c r="I8" s="39">
        <v>3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Q8" s="43">
        <v>2</v>
      </c>
      <c r="R8" s="43">
        <v>4</v>
      </c>
      <c r="S8" s="43">
        <v>2</v>
      </c>
      <c r="T8" s="43">
        <v>2</v>
      </c>
      <c r="U8" s="43" t="s">
        <v>52</v>
      </c>
      <c r="V8" s="43" t="s">
        <v>52</v>
      </c>
      <c r="W8" s="43" t="s">
        <v>52</v>
      </c>
      <c r="X8" s="43" t="s">
        <v>52</v>
      </c>
      <c r="Y8" s="43" t="s">
        <v>52</v>
      </c>
      <c r="Z8" s="43" t="s">
        <v>52</v>
      </c>
      <c r="AA8" s="43" t="s">
        <v>52</v>
      </c>
      <c r="AB8" s="43" t="s">
        <v>52</v>
      </c>
      <c r="AD8" s="43">
        <v>1</v>
      </c>
      <c r="AE8" s="43">
        <v>1</v>
      </c>
      <c r="AF8" s="43">
        <v>1</v>
      </c>
      <c r="AG8" s="43">
        <v>1</v>
      </c>
      <c r="AH8" s="43">
        <v>1</v>
      </c>
      <c r="AI8" s="43">
        <v>1</v>
      </c>
      <c r="AJ8" s="43" t="s">
        <v>52</v>
      </c>
      <c r="AK8" s="43" t="s">
        <v>52</v>
      </c>
      <c r="AL8" s="43" t="s">
        <v>52</v>
      </c>
      <c r="AM8" s="43" t="s">
        <v>52</v>
      </c>
      <c r="AN8" s="43" t="s">
        <v>52</v>
      </c>
      <c r="AO8" s="43" t="s">
        <v>52</v>
      </c>
      <c r="AQ8" s="43"/>
      <c r="AR8" s="56"/>
      <c r="AS8" s="56">
        <v>1</v>
      </c>
      <c r="AT8" s="56">
        <v>1</v>
      </c>
      <c r="AU8" s="56"/>
      <c r="AV8" s="56">
        <v>1</v>
      </c>
      <c r="AW8" s="56"/>
    </row>
    <row r="9" spans="1:49" x14ac:dyDescent="0.2">
      <c r="A9" s="56">
        <v>278033</v>
      </c>
      <c r="B9" s="68" t="s">
        <v>71</v>
      </c>
      <c r="C9" s="42">
        <v>2015</v>
      </c>
      <c r="D9" s="43">
        <v>68</v>
      </c>
      <c r="E9" s="43">
        <v>51</v>
      </c>
      <c r="F9" s="43">
        <v>40</v>
      </c>
      <c r="G9" s="43">
        <v>29</v>
      </c>
      <c r="H9" s="43">
        <v>40</v>
      </c>
      <c r="I9" s="39">
        <v>34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Q9" s="43">
        <v>0</v>
      </c>
      <c r="R9" s="43">
        <v>1</v>
      </c>
      <c r="S9" s="43">
        <v>7</v>
      </c>
      <c r="T9" s="43">
        <v>2</v>
      </c>
      <c r="U9" s="43">
        <v>1</v>
      </c>
      <c r="V9" s="43">
        <v>1</v>
      </c>
      <c r="W9" s="43" t="s">
        <v>52</v>
      </c>
      <c r="X9" s="43" t="s">
        <v>52</v>
      </c>
      <c r="Y9" s="43" t="s">
        <v>52</v>
      </c>
      <c r="Z9" s="43" t="s">
        <v>52</v>
      </c>
      <c r="AA9" s="43" t="s">
        <v>52</v>
      </c>
      <c r="AB9" s="43" t="s">
        <v>52</v>
      </c>
      <c r="AD9" s="43">
        <v>1</v>
      </c>
      <c r="AE9" s="43">
        <v>1</v>
      </c>
      <c r="AF9" s="43">
        <v>1</v>
      </c>
      <c r="AG9" s="43">
        <v>1</v>
      </c>
      <c r="AH9" s="43">
        <v>1</v>
      </c>
      <c r="AI9" s="43">
        <v>1</v>
      </c>
      <c r="AJ9" s="43">
        <v>1</v>
      </c>
      <c r="AK9" s="43" t="s">
        <v>52</v>
      </c>
      <c r="AL9" s="43" t="s">
        <v>52</v>
      </c>
      <c r="AM9" s="43" t="s">
        <v>52</v>
      </c>
      <c r="AN9" s="43" t="s">
        <v>52</v>
      </c>
      <c r="AO9" s="43" t="s">
        <v>52</v>
      </c>
      <c r="AQ9" s="43"/>
      <c r="AR9" s="56"/>
      <c r="AS9" s="56">
        <v>1</v>
      </c>
      <c r="AT9" s="56"/>
      <c r="AU9" s="56"/>
      <c r="AV9" s="56">
        <v>1</v>
      </c>
      <c r="AW9" s="56"/>
    </row>
    <row r="10" spans="1:49" x14ac:dyDescent="0.2">
      <c r="A10" s="56">
        <v>278034</v>
      </c>
      <c r="B10" s="68" t="s">
        <v>72</v>
      </c>
      <c r="C10" s="42">
        <v>2015</v>
      </c>
      <c r="D10" s="43">
        <v>99</v>
      </c>
      <c r="E10" s="43">
        <v>95</v>
      </c>
      <c r="F10" s="43">
        <v>47</v>
      </c>
      <c r="G10" s="43">
        <v>42</v>
      </c>
      <c r="H10" s="43">
        <v>46</v>
      </c>
      <c r="I10" s="39">
        <v>34</v>
      </c>
      <c r="J10" s="43">
        <v>8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Q10" s="43">
        <v>7</v>
      </c>
      <c r="R10" s="43">
        <v>4</v>
      </c>
      <c r="S10" s="43">
        <v>9</v>
      </c>
      <c r="T10" s="43">
        <v>3</v>
      </c>
      <c r="U10" s="43">
        <v>3</v>
      </c>
      <c r="V10" s="43" t="s">
        <v>52</v>
      </c>
      <c r="W10" s="43" t="s">
        <v>52</v>
      </c>
      <c r="X10" s="43" t="s">
        <v>52</v>
      </c>
      <c r="Y10" s="43" t="s">
        <v>52</v>
      </c>
      <c r="Z10" s="43" t="s">
        <v>52</v>
      </c>
      <c r="AA10" s="43" t="s">
        <v>52</v>
      </c>
      <c r="AB10" s="43" t="s">
        <v>52</v>
      </c>
      <c r="AD10" s="43">
        <v>1</v>
      </c>
      <c r="AE10" s="43">
        <v>1</v>
      </c>
      <c r="AF10" s="43">
        <v>1</v>
      </c>
      <c r="AG10" s="43">
        <v>1</v>
      </c>
      <c r="AH10" s="43">
        <v>1</v>
      </c>
      <c r="AI10" s="43">
        <v>1</v>
      </c>
      <c r="AJ10" s="43">
        <v>1</v>
      </c>
      <c r="AK10" s="43" t="s">
        <v>52</v>
      </c>
      <c r="AL10" s="43" t="s">
        <v>52</v>
      </c>
      <c r="AM10" s="43" t="s">
        <v>52</v>
      </c>
      <c r="AN10" s="43" t="s">
        <v>52</v>
      </c>
      <c r="AO10" s="43" t="s">
        <v>52</v>
      </c>
      <c r="AQ10" s="43"/>
      <c r="AR10" s="56"/>
      <c r="AS10" s="56">
        <v>1</v>
      </c>
      <c r="AT10" s="56"/>
      <c r="AU10" s="56"/>
      <c r="AV10" s="56">
        <v>1</v>
      </c>
      <c r="AW10" s="56"/>
    </row>
    <row r="11" spans="1:49" s="87" customFormat="1" x14ac:dyDescent="0.2">
      <c r="A11" s="82">
        <v>299154</v>
      </c>
      <c r="B11" s="83" t="s">
        <v>73</v>
      </c>
      <c r="C11" s="84">
        <v>2016</v>
      </c>
      <c r="D11" s="85">
        <v>0</v>
      </c>
      <c r="E11" s="85">
        <v>0</v>
      </c>
      <c r="F11" s="85">
        <v>0</v>
      </c>
      <c r="G11" s="85">
        <v>5</v>
      </c>
      <c r="H11" s="85">
        <v>10</v>
      </c>
      <c r="I11" s="86">
        <v>18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Q11" s="85">
        <v>0</v>
      </c>
      <c r="R11" s="85" t="s">
        <v>52</v>
      </c>
      <c r="S11" s="85">
        <v>1</v>
      </c>
      <c r="T11" s="85" t="s">
        <v>52</v>
      </c>
      <c r="U11" s="85" t="s">
        <v>52</v>
      </c>
      <c r="V11" s="85" t="s">
        <v>52</v>
      </c>
      <c r="W11" s="85" t="s">
        <v>52</v>
      </c>
      <c r="X11" s="85" t="s">
        <v>52</v>
      </c>
      <c r="Y11" s="85" t="s">
        <v>52</v>
      </c>
      <c r="Z11" s="85" t="s">
        <v>52</v>
      </c>
      <c r="AA11" s="85" t="s">
        <v>52</v>
      </c>
      <c r="AB11" s="85" t="s">
        <v>52</v>
      </c>
      <c r="AD11" s="85">
        <v>1</v>
      </c>
      <c r="AE11" s="85">
        <v>1</v>
      </c>
      <c r="AF11" s="85">
        <v>1</v>
      </c>
      <c r="AG11" s="85">
        <v>1</v>
      </c>
      <c r="AH11" s="85">
        <v>1</v>
      </c>
      <c r="AI11" s="85">
        <v>1</v>
      </c>
      <c r="AJ11" s="85" t="s">
        <v>52</v>
      </c>
      <c r="AK11" s="85" t="s">
        <v>52</v>
      </c>
      <c r="AL11" s="85" t="s">
        <v>52</v>
      </c>
      <c r="AM11" s="85" t="s">
        <v>52</v>
      </c>
      <c r="AN11" s="85" t="s">
        <v>52</v>
      </c>
      <c r="AO11" s="85" t="s">
        <v>52</v>
      </c>
      <c r="AQ11" s="82">
        <v>1</v>
      </c>
      <c r="AR11" s="82"/>
      <c r="AS11" s="82"/>
      <c r="AT11" s="82"/>
      <c r="AU11" s="82"/>
      <c r="AV11" s="82">
        <v>1</v>
      </c>
      <c r="AW11" s="82"/>
    </row>
    <row r="12" spans="1:49" x14ac:dyDescent="0.2">
      <c r="A12" s="56">
        <v>313631</v>
      </c>
      <c r="B12" s="68" t="s">
        <v>74</v>
      </c>
      <c r="C12" s="42">
        <v>2017</v>
      </c>
      <c r="D12" s="43">
        <v>15</v>
      </c>
      <c r="E12" s="43">
        <v>10</v>
      </c>
      <c r="F12" s="43">
        <v>12</v>
      </c>
      <c r="G12" s="43">
        <v>13</v>
      </c>
      <c r="H12" s="43">
        <v>9</v>
      </c>
      <c r="I12" s="39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Q12" s="43">
        <v>0</v>
      </c>
      <c r="R12" s="43">
        <v>1</v>
      </c>
      <c r="S12" s="43">
        <v>4</v>
      </c>
      <c r="T12" s="43" t="s">
        <v>52</v>
      </c>
      <c r="U12" s="43" t="s">
        <v>52</v>
      </c>
      <c r="V12" s="43" t="s">
        <v>52</v>
      </c>
      <c r="W12" s="43" t="s">
        <v>52</v>
      </c>
      <c r="X12" s="43" t="s">
        <v>52</v>
      </c>
      <c r="Y12" s="43" t="s">
        <v>52</v>
      </c>
      <c r="Z12" s="43" t="s">
        <v>52</v>
      </c>
      <c r="AA12" s="43" t="s">
        <v>52</v>
      </c>
      <c r="AB12" s="43" t="s">
        <v>52</v>
      </c>
      <c r="AD12" s="43">
        <v>1</v>
      </c>
      <c r="AE12" s="43">
        <v>1</v>
      </c>
      <c r="AF12" s="43">
        <v>1</v>
      </c>
      <c r="AG12" s="43">
        <v>1</v>
      </c>
      <c r="AH12" s="43">
        <v>1</v>
      </c>
      <c r="AI12" s="43" t="s">
        <v>52</v>
      </c>
      <c r="AJ12" s="43" t="s">
        <v>52</v>
      </c>
      <c r="AK12" s="43" t="s">
        <v>52</v>
      </c>
      <c r="AL12" s="43" t="s">
        <v>52</v>
      </c>
      <c r="AM12" s="43" t="s">
        <v>52</v>
      </c>
      <c r="AN12" s="43" t="s">
        <v>52</v>
      </c>
      <c r="AO12" s="43" t="s">
        <v>52</v>
      </c>
      <c r="AQ12" s="43"/>
      <c r="AR12" s="56"/>
      <c r="AS12" s="56">
        <v>1</v>
      </c>
      <c r="AT12" s="56">
        <v>1</v>
      </c>
      <c r="AU12" s="56"/>
      <c r="AV12" s="56">
        <v>1</v>
      </c>
      <c r="AW12" s="56"/>
    </row>
    <row r="13" spans="1:49" x14ac:dyDescent="0.2">
      <c r="A13" s="56">
        <v>432146</v>
      </c>
      <c r="B13" s="68" t="s">
        <v>163</v>
      </c>
      <c r="C13" s="42">
        <v>2021</v>
      </c>
      <c r="D13" s="43">
        <v>11</v>
      </c>
      <c r="E13" s="43" t="s">
        <v>52</v>
      </c>
      <c r="F13" s="43" t="s">
        <v>52</v>
      </c>
      <c r="G13" s="43" t="s">
        <v>52</v>
      </c>
      <c r="H13" s="43" t="s">
        <v>52</v>
      </c>
      <c r="I13" s="39" t="s">
        <v>52</v>
      </c>
      <c r="J13" s="43" t="s">
        <v>52</v>
      </c>
      <c r="K13" s="43" t="s">
        <v>52</v>
      </c>
      <c r="L13" s="43" t="s">
        <v>52</v>
      </c>
      <c r="M13" s="43" t="s">
        <v>52</v>
      </c>
      <c r="N13" s="43" t="s">
        <v>52</v>
      </c>
      <c r="O13" s="43" t="s">
        <v>52</v>
      </c>
      <c r="Q13" s="43">
        <v>0</v>
      </c>
      <c r="R13" s="43" t="s">
        <v>52</v>
      </c>
      <c r="S13" s="43" t="s">
        <v>52</v>
      </c>
      <c r="T13" s="43" t="s">
        <v>52</v>
      </c>
      <c r="U13" s="43" t="s">
        <v>52</v>
      </c>
      <c r="V13" s="43" t="s">
        <v>52</v>
      </c>
      <c r="W13" s="43" t="s">
        <v>52</v>
      </c>
      <c r="X13" s="43" t="s">
        <v>52</v>
      </c>
      <c r="Y13" s="43" t="s">
        <v>52</v>
      </c>
      <c r="Z13" s="43" t="s">
        <v>52</v>
      </c>
      <c r="AA13" s="43" t="s">
        <v>52</v>
      </c>
      <c r="AB13" s="43" t="s">
        <v>52</v>
      </c>
      <c r="AD13" s="43">
        <v>1</v>
      </c>
      <c r="AE13" s="43" t="s">
        <v>52</v>
      </c>
      <c r="AF13" s="43" t="s">
        <v>52</v>
      </c>
      <c r="AG13" s="43" t="s">
        <v>52</v>
      </c>
      <c r="AH13" s="43" t="s">
        <v>52</v>
      </c>
      <c r="AI13" s="43" t="s">
        <v>52</v>
      </c>
      <c r="AJ13" s="43" t="s">
        <v>52</v>
      </c>
      <c r="AK13" s="43" t="s">
        <v>52</v>
      </c>
      <c r="AL13" s="43" t="s">
        <v>52</v>
      </c>
      <c r="AM13" s="43" t="s">
        <v>52</v>
      </c>
      <c r="AN13" s="43" t="s">
        <v>52</v>
      </c>
      <c r="AO13" s="43" t="s">
        <v>52</v>
      </c>
      <c r="AQ13" s="43"/>
      <c r="AR13" s="56"/>
      <c r="AS13" s="56">
        <v>1</v>
      </c>
      <c r="AT13" s="56"/>
      <c r="AU13" s="56"/>
      <c r="AV13" s="56">
        <v>1</v>
      </c>
      <c r="AW13" s="56"/>
    </row>
    <row r="14" spans="1:49" x14ac:dyDescent="0.2">
      <c r="A14" s="56">
        <v>409732</v>
      </c>
      <c r="B14" s="68" t="s">
        <v>75</v>
      </c>
      <c r="C14" s="42">
        <v>2020</v>
      </c>
      <c r="D14" s="43">
        <v>9</v>
      </c>
      <c r="E14" s="43">
        <v>3</v>
      </c>
      <c r="F14" s="43">
        <v>0</v>
      </c>
      <c r="G14" s="43">
        <v>0</v>
      </c>
      <c r="H14" s="43">
        <v>0</v>
      </c>
      <c r="I14" s="39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Q14" s="43">
        <v>0</v>
      </c>
      <c r="R14" s="43" t="s">
        <v>52</v>
      </c>
      <c r="S14" s="43" t="s">
        <v>52</v>
      </c>
      <c r="T14" s="43" t="s">
        <v>52</v>
      </c>
      <c r="U14" s="43" t="s">
        <v>52</v>
      </c>
      <c r="V14" s="43" t="s">
        <v>52</v>
      </c>
      <c r="W14" s="43" t="s">
        <v>52</v>
      </c>
      <c r="X14" s="43" t="s">
        <v>52</v>
      </c>
      <c r="Y14" s="43" t="s">
        <v>52</v>
      </c>
      <c r="Z14" s="43" t="s">
        <v>52</v>
      </c>
      <c r="AA14" s="43" t="s">
        <v>52</v>
      </c>
      <c r="AB14" s="43" t="s">
        <v>52</v>
      </c>
      <c r="AD14" s="43">
        <v>1</v>
      </c>
      <c r="AE14" s="43">
        <v>1</v>
      </c>
      <c r="AF14" s="43" t="s">
        <v>52</v>
      </c>
      <c r="AG14" s="43" t="s">
        <v>52</v>
      </c>
      <c r="AH14" s="43" t="s">
        <v>52</v>
      </c>
      <c r="AI14" s="43" t="s">
        <v>52</v>
      </c>
      <c r="AJ14" s="43" t="s">
        <v>52</v>
      </c>
      <c r="AK14" s="43" t="s">
        <v>52</v>
      </c>
      <c r="AL14" s="43" t="s">
        <v>52</v>
      </c>
      <c r="AM14" s="43" t="s">
        <v>52</v>
      </c>
      <c r="AN14" s="43" t="s">
        <v>52</v>
      </c>
      <c r="AO14" s="43" t="s">
        <v>52</v>
      </c>
      <c r="AQ14" s="43"/>
      <c r="AR14" s="56"/>
      <c r="AS14" s="56">
        <v>1</v>
      </c>
      <c r="AT14" s="56"/>
      <c r="AU14" s="56"/>
      <c r="AV14" s="56">
        <v>1</v>
      </c>
      <c r="AW14" s="56"/>
    </row>
    <row r="15" spans="1:49" x14ac:dyDescent="0.2">
      <c r="A15" s="56">
        <v>278347</v>
      </c>
      <c r="B15" s="68" t="s">
        <v>76</v>
      </c>
      <c r="C15" s="42">
        <v>2015</v>
      </c>
      <c r="D15" s="43">
        <v>66</v>
      </c>
      <c r="E15" s="43">
        <v>53</v>
      </c>
      <c r="F15" s="43">
        <v>18</v>
      </c>
      <c r="G15" s="43">
        <v>8</v>
      </c>
      <c r="H15" s="43">
        <v>19</v>
      </c>
      <c r="I15" s="39">
        <v>19</v>
      </c>
      <c r="J15" s="43">
        <v>9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Q15" s="43">
        <v>2</v>
      </c>
      <c r="R15" s="43">
        <v>1</v>
      </c>
      <c r="S15" s="43">
        <v>5</v>
      </c>
      <c r="T15" s="43">
        <v>5</v>
      </c>
      <c r="U15" s="43" t="s">
        <v>52</v>
      </c>
      <c r="V15" s="43" t="s">
        <v>52</v>
      </c>
      <c r="W15" s="43" t="s">
        <v>52</v>
      </c>
      <c r="X15" s="43" t="s">
        <v>52</v>
      </c>
      <c r="Y15" s="43" t="s">
        <v>52</v>
      </c>
      <c r="Z15" s="43" t="s">
        <v>52</v>
      </c>
      <c r="AA15" s="43" t="s">
        <v>52</v>
      </c>
      <c r="AB15" s="43" t="s">
        <v>52</v>
      </c>
      <c r="AD15" s="43">
        <v>1</v>
      </c>
      <c r="AE15" s="43">
        <v>1</v>
      </c>
      <c r="AF15" s="43">
        <v>1</v>
      </c>
      <c r="AG15" s="43">
        <v>1</v>
      </c>
      <c r="AH15" s="43">
        <v>1</v>
      </c>
      <c r="AI15" s="43">
        <v>1</v>
      </c>
      <c r="AJ15" s="43">
        <v>1</v>
      </c>
      <c r="AK15" s="43" t="s">
        <v>52</v>
      </c>
      <c r="AL15" s="43" t="s">
        <v>52</v>
      </c>
      <c r="AM15" s="43" t="s">
        <v>52</v>
      </c>
      <c r="AN15" s="43" t="s">
        <v>52</v>
      </c>
      <c r="AO15" s="43" t="s">
        <v>52</v>
      </c>
      <c r="AQ15" s="43"/>
      <c r="AR15" s="56"/>
      <c r="AS15" s="56">
        <v>1</v>
      </c>
      <c r="AT15" s="56"/>
      <c r="AU15" s="56"/>
      <c r="AV15" s="56">
        <v>1</v>
      </c>
      <c r="AW15" s="56"/>
    </row>
    <row r="16" spans="1:49" x14ac:dyDescent="0.2">
      <c r="A16" s="56">
        <v>262821</v>
      </c>
      <c r="B16" s="68" t="s">
        <v>77</v>
      </c>
      <c r="C16" s="42">
        <v>2014</v>
      </c>
      <c r="D16" s="43">
        <v>76</v>
      </c>
      <c r="E16" s="43">
        <v>55</v>
      </c>
      <c r="F16" s="43">
        <v>21</v>
      </c>
      <c r="G16" s="43">
        <v>22</v>
      </c>
      <c r="H16" s="43">
        <v>17</v>
      </c>
      <c r="I16" s="39">
        <v>5</v>
      </c>
      <c r="J16" s="43">
        <v>1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Q16" s="43">
        <v>1</v>
      </c>
      <c r="R16" s="43">
        <v>3</v>
      </c>
      <c r="S16" s="43">
        <v>3</v>
      </c>
      <c r="T16" s="43">
        <v>1</v>
      </c>
      <c r="U16" s="43" t="s">
        <v>52</v>
      </c>
      <c r="V16" s="43" t="s">
        <v>52</v>
      </c>
      <c r="W16" s="43" t="s">
        <v>52</v>
      </c>
      <c r="X16" s="43" t="s">
        <v>52</v>
      </c>
      <c r="Y16" s="43" t="s">
        <v>52</v>
      </c>
      <c r="Z16" s="43" t="s">
        <v>52</v>
      </c>
      <c r="AA16" s="43" t="s">
        <v>52</v>
      </c>
      <c r="AB16" s="43" t="s">
        <v>52</v>
      </c>
      <c r="AD16" s="43">
        <v>1</v>
      </c>
      <c r="AE16" s="43">
        <v>1</v>
      </c>
      <c r="AF16" s="43">
        <v>1</v>
      </c>
      <c r="AG16" s="43">
        <v>1</v>
      </c>
      <c r="AH16" s="43">
        <v>1</v>
      </c>
      <c r="AI16" s="43">
        <v>1</v>
      </c>
      <c r="AJ16" s="43">
        <v>1</v>
      </c>
      <c r="AK16" s="43">
        <v>1</v>
      </c>
      <c r="AL16" s="43" t="s">
        <v>52</v>
      </c>
      <c r="AM16" s="43" t="s">
        <v>52</v>
      </c>
      <c r="AN16" s="43" t="s">
        <v>52</v>
      </c>
      <c r="AO16" s="43" t="s">
        <v>52</v>
      </c>
      <c r="AQ16" s="43"/>
      <c r="AR16" s="56"/>
      <c r="AS16" s="56">
        <v>1</v>
      </c>
      <c r="AT16" s="56"/>
      <c r="AU16" s="56"/>
      <c r="AV16" s="56">
        <v>1</v>
      </c>
      <c r="AW16" s="56"/>
    </row>
    <row r="17" spans="1:49" x14ac:dyDescent="0.2">
      <c r="A17" s="56">
        <v>322771</v>
      </c>
      <c r="B17" s="69" t="s">
        <v>102</v>
      </c>
      <c r="C17" s="57">
        <v>2017</v>
      </c>
      <c r="D17" s="43">
        <v>85</v>
      </c>
      <c r="E17" s="43">
        <v>83</v>
      </c>
      <c r="F17" s="43">
        <v>50</v>
      </c>
      <c r="G17" s="43">
        <v>41</v>
      </c>
      <c r="H17" s="43">
        <v>21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Q17" s="43">
        <v>54</v>
      </c>
      <c r="R17" s="43">
        <v>39</v>
      </c>
      <c r="S17" s="43">
        <v>52</v>
      </c>
      <c r="T17" s="43">
        <v>12</v>
      </c>
      <c r="U17" s="43" t="s">
        <v>52</v>
      </c>
      <c r="V17" s="43" t="s">
        <v>52</v>
      </c>
      <c r="W17" s="43" t="s">
        <v>52</v>
      </c>
      <c r="X17" s="43" t="s">
        <v>52</v>
      </c>
      <c r="Y17" s="43" t="s">
        <v>52</v>
      </c>
      <c r="Z17" s="43" t="s">
        <v>52</v>
      </c>
      <c r="AA17" s="43" t="s">
        <v>52</v>
      </c>
      <c r="AB17" s="43" t="s">
        <v>52</v>
      </c>
      <c r="AD17" s="43">
        <v>1</v>
      </c>
      <c r="AE17" s="43">
        <v>1</v>
      </c>
      <c r="AF17" s="43">
        <v>1</v>
      </c>
      <c r="AG17" s="43">
        <v>1</v>
      </c>
      <c r="AH17" s="43">
        <v>1</v>
      </c>
      <c r="AI17" s="43" t="s">
        <v>52</v>
      </c>
      <c r="AJ17" s="43" t="s">
        <v>52</v>
      </c>
      <c r="AK17" s="43" t="s">
        <v>52</v>
      </c>
      <c r="AL17" s="43" t="s">
        <v>52</v>
      </c>
      <c r="AM17" s="43" t="s">
        <v>52</v>
      </c>
      <c r="AN17" s="43" t="s">
        <v>52</v>
      </c>
      <c r="AO17" s="43" t="s">
        <v>52</v>
      </c>
      <c r="AQ17" s="43"/>
      <c r="AR17" s="56"/>
      <c r="AS17" s="56">
        <v>1</v>
      </c>
      <c r="AT17" s="56">
        <v>1</v>
      </c>
      <c r="AU17" s="56">
        <v>1</v>
      </c>
      <c r="AV17" s="56">
        <v>1</v>
      </c>
      <c r="AW17" s="56"/>
    </row>
    <row r="18" spans="1:49" x14ac:dyDescent="0.2">
      <c r="A18" s="56">
        <v>381015</v>
      </c>
      <c r="B18" s="68" t="s">
        <v>78</v>
      </c>
      <c r="C18" s="42">
        <v>2018</v>
      </c>
      <c r="D18" s="43">
        <v>70</v>
      </c>
      <c r="E18" s="43">
        <v>66</v>
      </c>
      <c r="F18" s="43">
        <v>36</v>
      </c>
      <c r="G18" s="43">
        <v>0</v>
      </c>
      <c r="H18" s="43">
        <v>0</v>
      </c>
      <c r="I18" s="39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Q18" s="43">
        <v>1</v>
      </c>
      <c r="R18" s="43" t="s">
        <v>52</v>
      </c>
      <c r="S18" s="43" t="s">
        <v>52</v>
      </c>
      <c r="T18" s="43" t="s">
        <v>52</v>
      </c>
      <c r="U18" s="43" t="s">
        <v>52</v>
      </c>
      <c r="V18" s="43" t="s">
        <v>52</v>
      </c>
      <c r="W18" s="43" t="s">
        <v>52</v>
      </c>
      <c r="X18" s="43" t="s">
        <v>52</v>
      </c>
      <c r="Y18" s="43" t="s">
        <v>52</v>
      </c>
      <c r="Z18" s="43" t="s">
        <v>52</v>
      </c>
      <c r="AA18" s="43" t="s">
        <v>52</v>
      </c>
      <c r="AB18" s="43" t="s">
        <v>52</v>
      </c>
      <c r="AD18" s="43">
        <v>1</v>
      </c>
      <c r="AE18" s="43">
        <v>1</v>
      </c>
      <c r="AF18" s="43">
        <v>1</v>
      </c>
      <c r="AG18" s="43">
        <v>1</v>
      </c>
      <c r="AH18" s="43" t="s">
        <v>52</v>
      </c>
      <c r="AI18" s="43" t="s">
        <v>52</v>
      </c>
      <c r="AJ18" s="43" t="s">
        <v>52</v>
      </c>
      <c r="AK18" s="43" t="s">
        <v>52</v>
      </c>
      <c r="AL18" s="43" t="s">
        <v>52</v>
      </c>
      <c r="AM18" s="43" t="s">
        <v>52</v>
      </c>
      <c r="AN18" s="43" t="s">
        <v>52</v>
      </c>
      <c r="AO18" s="43" t="s">
        <v>52</v>
      </c>
      <c r="AQ18" s="43"/>
      <c r="AR18" s="56"/>
      <c r="AS18" s="56">
        <v>1</v>
      </c>
      <c r="AT18" s="56"/>
      <c r="AU18" s="56"/>
      <c r="AV18" s="56"/>
      <c r="AW18" s="56">
        <v>1</v>
      </c>
    </row>
    <row r="19" spans="1:49" s="87" customFormat="1" x14ac:dyDescent="0.2">
      <c r="A19" s="82">
        <v>299017</v>
      </c>
      <c r="B19" s="83" t="s">
        <v>79</v>
      </c>
      <c r="C19" s="84">
        <v>2016</v>
      </c>
      <c r="D19" s="85">
        <v>0</v>
      </c>
      <c r="E19" s="85">
        <v>0</v>
      </c>
      <c r="F19" s="85">
        <v>1</v>
      </c>
      <c r="G19" s="85">
        <v>9</v>
      </c>
      <c r="H19" s="85">
        <v>13</v>
      </c>
      <c r="I19" s="86">
        <v>22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Q19" s="85">
        <v>0</v>
      </c>
      <c r="R19" s="85" t="s">
        <v>52</v>
      </c>
      <c r="S19" s="85">
        <v>1</v>
      </c>
      <c r="T19" s="85" t="s">
        <v>52</v>
      </c>
      <c r="U19" s="85" t="s">
        <v>52</v>
      </c>
      <c r="V19" s="85" t="s">
        <v>52</v>
      </c>
      <c r="W19" s="85" t="s">
        <v>52</v>
      </c>
      <c r="X19" s="85" t="s">
        <v>52</v>
      </c>
      <c r="Y19" s="85" t="s">
        <v>52</v>
      </c>
      <c r="Z19" s="85" t="s">
        <v>52</v>
      </c>
      <c r="AA19" s="85" t="s">
        <v>52</v>
      </c>
      <c r="AB19" s="85" t="s">
        <v>52</v>
      </c>
      <c r="AD19" s="85">
        <v>1</v>
      </c>
      <c r="AE19" s="85">
        <v>1</v>
      </c>
      <c r="AF19" s="85">
        <v>1</v>
      </c>
      <c r="AG19" s="85">
        <v>1</v>
      </c>
      <c r="AH19" s="85">
        <v>1</v>
      </c>
      <c r="AI19" s="85">
        <v>1</v>
      </c>
      <c r="AJ19" s="85" t="s">
        <v>52</v>
      </c>
      <c r="AK19" s="85" t="s">
        <v>52</v>
      </c>
      <c r="AL19" s="85" t="s">
        <v>52</v>
      </c>
      <c r="AM19" s="85" t="s">
        <v>52</v>
      </c>
      <c r="AN19" s="85" t="s">
        <v>52</v>
      </c>
      <c r="AO19" s="85" t="s">
        <v>52</v>
      </c>
      <c r="AQ19" s="82">
        <v>1</v>
      </c>
      <c r="AR19" s="82"/>
      <c r="AS19" s="82"/>
      <c r="AT19" s="82"/>
      <c r="AU19" s="82"/>
      <c r="AV19" s="82"/>
      <c r="AW19" s="82">
        <v>1</v>
      </c>
    </row>
    <row r="20" spans="1:49" x14ac:dyDescent="0.2">
      <c r="A20" s="56">
        <v>381016</v>
      </c>
      <c r="B20" s="69" t="s">
        <v>103</v>
      </c>
      <c r="C20" s="57">
        <v>2018</v>
      </c>
      <c r="D20" s="43">
        <v>97</v>
      </c>
      <c r="E20" s="43">
        <v>162</v>
      </c>
      <c r="F20" s="43">
        <v>81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Q20" s="43">
        <v>57</v>
      </c>
      <c r="R20" s="43">
        <v>23</v>
      </c>
      <c r="S20" s="43" t="s">
        <v>52</v>
      </c>
      <c r="T20" s="43" t="s">
        <v>52</v>
      </c>
      <c r="U20" s="43" t="s">
        <v>52</v>
      </c>
      <c r="V20" s="43" t="s">
        <v>52</v>
      </c>
      <c r="W20" s="43" t="s">
        <v>52</v>
      </c>
      <c r="X20" s="43" t="s">
        <v>52</v>
      </c>
      <c r="Y20" s="43" t="s">
        <v>52</v>
      </c>
      <c r="Z20" s="43" t="s">
        <v>52</v>
      </c>
      <c r="AA20" s="43" t="s">
        <v>52</v>
      </c>
      <c r="AB20" s="43" t="s">
        <v>52</v>
      </c>
      <c r="AD20" s="43">
        <v>1</v>
      </c>
      <c r="AE20" s="43">
        <v>1</v>
      </c>
      <c r="AF20" s="43">
        <v>1</v>
      </c>
      <c r="AG20" s="43">
        <v>1</v>
      </c>
      <c r="AH20" s="43" t="s">
        <v>52</v>
      </c>
      <c r="AI20" s="43" t="s">
        <v>52</v>
      </c>
      <c r="AJ20" s="43" t="s">
        <v>52</v>
      </c>
      <c r="AK20" s="43" t="s">
        <v>52</v>
      </c>
      <c r="AL20" s="43" t="s">
        <v>52</v>
      </c>
      <c r="AM20" s="43" t="s">
        <v>52</v>
      </c>
      <c r="AN20" s="43" t="s">
        <v>52</v>
      </c>
      <c r="AO20" s="43" t="s">
        <v>52</v>
      </c>
      <c r="AQ20" s="43"/>
      <c r="AR20" s="56"/>
      <c r="AS20" s="56">
        <v>1</v>
      </c>
      <c r="AT20" s="56"/>
      <c r="AU20" s="56">
        <v>1</v>
      </c>
      <c r="AV20" s="56"/>
      <c r="AW20" s="56">
        <v>1</v>
      </c>
    </row>
    <row r="21" spans="1:49" s="87" customFormat="1" x14ac:dyDescent="0.2">
      <c r="A21" s="82">
        <v>299018</v>
      </c>
      <c r="B21" s="88" t="s">
        <v>104</v>
      </c>
      <c r="C21" s="89">
        <v>2016</v>
      </c>
      <c r="D21" s="85">
        <v>0</v>
      </c>
      <c r="E21" s="85">
        <v>0</v>
      </c>
      <c r="F21" s="85">
        <v>0</v>
      </c>
      <c r="G21" s="85">
        <v>4</v>
      </c>
      <c r="H21" s="85">
        <v>170</v>
      </c>
      <c r="I21" s="85">
        <v>324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Q21" s="85">
        <v>0</v>
      </c>
      <c r="R21" s="85" t="s">
        <v>52</v>
      </c>
      <c r="S21" s="85">
        <v>3</v>
      </c>
      <c r="T21" s="85">
        <v>39</v>
      </c>
      <c r="U21" s="85">
        <v>12</v>
      </c>
      <c r="V21" s="85" t="s">
        <v>52</v>
      </c>
      <c r="W21" s="85" t="s">
        <v>52</v>
      </c>
      <c r="X21" s="85" t="s">
        <v>52</v>
      </c>
      <c r="Y21" s="85" t="s">
        <v>52</v>
      </c>
      <c r="Z21" s="85" t="s">
        <v>52</v>
      </c>
      <c r="AA21" s="85" t="s">
        <v>52</v>
      </c>
      <c r="AB21" s="85" t="s">
        <v>52</v>
      </c>
      <c r="AD21" s="85">
        <v>1</v>
      </c>
      <c r="AE21" s="85">
        <v>1</v>
      </c>
      <c r="AF21" s="85">
        <v>1</v>
      </c>
      <c r="AG21" s="85">
        <v>1</v>
      </c>
      <c r="AH21" s="85">
        <v>1</v>
      </c>
      <c r="AI21" s="85">
        <v>1</v>
      </c>
      <c r="AJ21" s="85" t="s">
        <v>52</v>
      </c>
      <c r="AK21" s="85" t="s">
        <v>52</v>
      </c>
      <c r="AL21" s="85" t="s">
        <v>52</v>
      </c>
      <c r="AM21" s="85" t="s">
        <v>52</v>
      </c>
      <c r="AN21" s="85" t="s">
        <v>52</v>
      </c>
      <c r="AO21" s="85" t="s">
        <v>52</v>
      </c>
      <c r="AQ21" s="82">
        <v>1</v>
      </c>
      <c r="AR21" s="82"/>
      <c r="AS21" s="82"/>
      <c r="AT21" s="82"/>
      <c r="AU21" s="82">
        <v>1</v>
      </c>
      <c r="AV21" s="82"/>
      <c r="AW21" s="82">
        <v>1</v>
      </c>
    </row>
    <row r="22" spans="1:49" x14ac:dyDescent="0.2">
      <c r="A22" s="56">
        <v>278916</v>
      </c>
      <c r="B22" s="68" t="s">
        <v>80</v>
      </c>
      <c r="C22" s="42">
        <v>2015</v>
      </c>
      <c r="D22" s="43">
        <v>5</v>
      </c>
      <c r="E22" s="43">
        <v>7</v>
      </c>
      <c r="F22" s="43">
        <v>11</v>
      </c>
      <c r="G22" s="43">
        <v>15</v>
      </c>
      <c r="H22" s="43">
        <v>12</v>
      </c>
      <c r="I22" s="39">
        <v>11</v>
      </c>
      <c r="J22" s="43">
        <v>4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Q22" s="43">
        <v>1</v>
      </c>
      <c r="R22" s="43">
        <v>1</v>
      </c>
      <c r="S22" s="43" t="s">
        <v>52</v>
      </c>
      <c r="T22" s="43" t="s">
        <v>52</v>
      </c>
      <c r="U22" s="43" t="s">
        <v>52</v>
      </c>
      <c r="V22" s="43" t="s">
        <v>52</v>
      </c>
      <c r="W22" s="43" t="s">
        <v>52</v>
      </c>
      <c r="X22" s="43" t="s">
        <v>52</v>
      </c>
      <c r="Y22" s="43" t="s">
        <v>52</v>
      </c>
      <c r="Z22" s="43" t="s">
        <v>52</v>
      </c>
      <c r="AA22" s="43" t="s">
        <v>52</v>
      </c>
      <c r="AB22" s="43" t="s">
        <v>52</v>
      </c>
      <c r="AD22" s="43">
        <v>1</v>
      </c>
      <c r="AE22" s="43">
        <v>1</v>
      </c>
      <c r="AF22" s="43">
        <v>1</v>
      </c>
      <c r="AG22" s="43">
        <v>1</v>
      </c>
      <c r="AH22" s="43">
        <v>1</v>
      </c>
      <c r="AI22" s="43">
        <v>1</v>
      </c>
      <c r="AJ22" s="43">
        <v>1</v>
      </c>
      <c r="AK22" s="43" t="s">
        <v>52</v>
      </c>
      <c r="AL22" s="43" t="s">
        <v>52</v>
      </c>
      <c r="AM22" s="43" t="s">
        <v>52</v>
      </c>
      <c r="AN22" s="43" t="s">
        <v>52</v>
      </c>
      <c r="AO22" s="43" t="s">
        <v>52</v>
      </c>
      <c r="AQ22" s="43"/>
      <c r="AR22" s="56"/>
      <c r="AS22" s="56">
        <v>1</v>
      </c>
      <c r="AT22" s="56">
        <v>1</v>
      </c>
      <c r="AU22" s="56"/>
      <c r="AV22" s="56">
        <v>1</v>
      </c>
      <c r="AW22" s="56"/>
    </row>
    <row r="23" spans="1:49" x14ac:dyDescent="0.2">
      <c r="A23" s="56">
        <v>324817</v>
      </c>
      <c r="B23" s="68" t="s">
        <v>81</v>
      </c>
      <c r="C23" s="42">
        <v>2017</v>
      </c>
      <c r="D23" s="43">
        <v>37</v>
      </c>
      <c r="E23" s="43">
        <v>24</v>
      </c>
      <c r="F23" s="43">
        <v>11</v>
      </c>
      <c r="G23" s="43">
        <v>6</v>
      </c>
      <c r="H23" s="43">
        <v>2</v>
      </c>
      <c r="I23" s="39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Q23" s="43">
        <v>0</v>
      </c>
      <c r="R23" s="43" t="s">
        <v>52</v>
      </c>
      <c r="S23" s="43" t="s">
        <v>52</v>
      </c>
      <c r="T23" s="43" t="s">
        <v>52</v>
      </c>
      <c r="U23" s="43" t="s">
        <v>52</v>
      </c>
      <c r="V23" s="43" t="s">
        <v>52</v>
      </c>
      <c r="W23" s="43" t="s">
        <v>52</v>
      </c>
      <c r="X23" s="43" t="s">
        <v>52</v>
      </c>
      <c r="Y23" s="43" t="s">
        <v>52</v>
      </c>
      <c r="Z23" s="43" t="s">
        <v>52</v>
      </c>
      <c r="AA23" s="43" t="s">
        <v>52</v>
      </c>
      <c r="AB23" s="43" t="s">
        <v>52</v>
      </c>
      <c r="AD23" s="43">
        <v>1</v>
      </c>
      <c r="AE23" s="43">
        <v>1</v>
      </c>
      <c r="AF23" s="43">
        <v>1</v>
      </c>
      <c r="AG23" s="43">
        <v>1</v>
      </c>
      <c r="AH23" s="43">
        <v>1</v>
      </c>
      <c r="AI23" s="43" t="s">
        <v>52</v>
      </c>
      <c r="AJ23" s="43" t="s">
        <v>52</v>
      </c>
      <c r="AK23" s="43" t="s">
        <v>52</v>
      </c>
      <c r="AL23" s="43" t="s">
        <v>52</v>
      </c>
      <c r="AM23" s="43" t="s">
        <v>52</v>
      </c>
      <c r="AN23" s="43" t="s">
        <v>52</v>
      </c>
      <c r="AO23" s="43" t="s">
        <v>52</v>
      </c>
      <c r="AQ23" s="43"/>
      <c r="AR23" s="56"/>
      <c r="AS23" s="56">
        <v>1</v>
      </c>
      <c r="AT23" s="56">
        <v>1</v>
      </c>
      <c r="AU23" s="56"/>
      <c r="AV23" s="56">
        <v>1</v>
      </c>
      <c r="AW23" s="56"/>
    </row>
    <row r="24" spans="1:49" x14ac:dyDescent="0.2">
      <c r="A24" s="56">
        <v>233483</v>
      </c>
      <c r="B24" s="68" t="s">
        <v>82</v>
      </c>
      <c r="C24" s="42">
        <v>2012</v>
      </c>
      <c r="D24" s="43">
        <v>66</v>
      </c>
      <c r="E24" s="43">
        <v>51</v>
      </c>
      <c r="F24" s="43">
        <v>32</v>
      </c>
      <c r="G24" s="43">
        <v>34</v>
      </c>
      <c r="H24" s="43">
        <v>34</v>
      </c>
      <c r="I24" s="39">
        <v>25</v>
      </c>
      <c r="J24" s="43">
        <v>15</v>
      </c>
      <c r="K24" s="43">
        <v>10</v>
      </c>
      <c r="L24" s="43">
        <v>5</v>
      </c>
      <c r="M24" s="43">
        <v>0</v>
      </c>
      <c r="N24" s="43">
        <v>0</v>
      </c>
      <c r="O24" s="43">
        <v>0</v>
      </c>
      <c r="Q24" s="43">
        <v>2</v>
      </c>
      <c r="R24" s="43">
        <v>6</v>
      </c>
      <c r="S24" s="43">
        <v>6</v>
      </c>
      <c r="T24" s="43">
        <v>1</v>
      </c>
      <c r="U24" s="43" t="s">
        <v>52</v>
      </c>
      <c r="V24" s="43">
        <v>1</v>
      </c>
      <c r="W24" s="43">
        <v>1</v>
      </c>
      <c r="X24" s="43" t="s">
        <v>52</v>
      </c>
      <c r="Y24" s="43" t="s">
        <v>52</v>
      </c>
      <c r="Z24" s="43" t="s">
        <v>52</v>
      </c>
      <c r="AA24" s="43" t="s">
        <v>52</v>
      </c>
      <c r="AB24" s="43" t="s">
        <v>52</v>
      </c>
      <c r="AD24" s="43">
        <v>1</v>
      </c>
      <c r="AE24" s="43">
        <v>1</v>
      </c>
      <c r="AF24" s="43">
        <v>1</v>
      </c>
      <c r="AG24" s="43">
        <v>1</v>
      </c>
      <c r="AH24" s="43">
        <v>1</v>
      </c>
      <c r="AI24" s="43">
        <v>1</v>
      </c>
      <c r="AJ24" s="43">
        <v>1</v>
      </c>
      <c r="AK24" s="43">
        <v>1</v>
      </c>
      <c r="AL24" s="43">
        <v>1</v>
      </c>
      <c r="AM24" s="43">
        <v>1</v>
      </c>
      <c r="AN24" s="43" t="s">
        <v>52</v>
      </c>
      <c r="AO24" s="43" t="s">
        <v>52</v>
      </c>
      <c r="AQ24" s="43"/>
      <c r="AR24" s="56"/>
      <c r="AS24" s="56">
        <v>1</v>
      </c>
      <c r="AT24" s="56"/>
      <c r="AU24" s="56"/>
      <c r="AV24" s="56">
        <v>1</v>
      </c>
      <c r="AW24" s="56"/>
    </row>
    <row r="25" spans="1:49" x14ac:dyDescent="0.2">
      <c r="A25" s="56">
        <v>296978</v>
      </c>
      <c r="B25" s="68" t="s">
        <v>83</v>
      </c>
      <c r="C25" s="42">
        <v>2016</v>
      </c>
      <c r="D25" s="43">
        <v>33</v>
      </c>
      <c r="E25" s="43">
        <v>32</v>
      </c>
      <c r="F25" s="43">
        <v>16</v>
      </c>
      <c r="G25" s="43">
        <v>19</v>
      </c>
      <c r="H25" s="43">
        <v>21</v>
      </c>
      <c r="I25" s="39">
        <v>8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Q25" s="43">
        <v>4</v>
      </c>
      <c r="R25" s="43" t="s">
        <v>52</v>
      </c>
      <c r="S25" s="43">
        <v>3</v>
      </c>
      <c r="T25" s="43" t="s">
        <v>52</v>
      </c>
      <c r="U25" s="43" t="s">
        <v>52</v>
      </c>
      <c r="V25" s="43" t="s">
        <v>52</v>
      </c>
      <c r="W25" s="43" t="s">
        <v>52</v>
      </c>
      <c r="X25" s="43" t="s">
        <v>52</v>
      </c>
      <c r="Y25" s="43" t="s">
        <v>52</v>
      </c>
      <c r="Z25" s="43" t="s">
        <v>52</v>
      </c>
      <c r="AA25" s="43" t="s">
        <v>52</v>
      </c>
      <c r="AB25" s="43" t="s">
        <v>52</v>
      </c>
      <c r="AD25" s="43">
        <v>1</v>
      </c>
      <c r="AE25" s="43">
        <v>1</v>
      </c>
      <c r="AF25" s="43">
        <v>1</v>
      </c>
      <c r="AG25" s="43">
        <v>1</v>
      </c>
      <c r="AH25" s="43">
        <v>1</v>
      </c>
      <c r="AI25" s="43">
        <v>1</v>
      </c>
      <c r="AJ25" s="43" t="s">
        <v>52</v>
      </c>
      <c r="AK25" s="43" t="s">
        <v>52</v>
      </c>
      <c r="AL25" s="43" t="s">
        <v>52</v>
      </c>
      <c r="AM25" s="43" t="s">
        <v>52</v>
      </c>
      <c r="AN25" s="43" t="s">
        <v>52</v>
      </c>
      <c r="AO25" s="43" t="s">
        <v>52</v>
      </c>
      <c r="AQ25" s="43"/>
      <c r="AR25" s="56"/>
      <c r="AS25" s="56">
        <v>1</v>
      </c>
      <c r="AT25" s="56"/>
      <c r="AU25" s="56"/>
      <c r="AV25" s="56">
        <v>1</v>
      </c>
      <c r="AW25" s="56"/>
    </row>
    <row r="26" spans="1:49" x14ac:dyDescent="0.2">
      <c r="A26" s="56">
        <v>212872</v>
      </c>
      <c r="B26" s="68" t="s">
        <v>84</v>
      </c>
      <c r="C26" s="42">
        <v>2012</v>
      </c>
      <c r="D26" s="43">
        <v>70</v>
      </c>
      <c r="E26" s="43">
        <v>57</v>
      </c>
      <c r="F26" s="43">
        <v>40</v>
      </c>
      <c r="G26" s="43">
        <v>53</v>
      </c>
      <c r="H26" s="43">
        <v>77</v>
      </c>
      <c r="I26" s="39">
        <v>80</v>
      </c>
      <c r="J26" s="43">
        <v>40</v>
      </c>
      <c r="K26" s="43">
        <v>38</v>
      </c>
      <c r="L26" s="43">
        <v>27</v>
      </c>
      <c r="M26" s="43">
        <v>10</v>
      </c>
      <c r="N26" s="43">
        <v>0</v>
      </c>
      <c r="O26" s="43">
        <v>0</v>
      </c>
      <c r="Q26" s="43">
        <v>2</v>
      </c>
      <c r="R26" s="43">
        <v>3</v>
      </c>
      <c r="S26" s="43">
        <v>18</v>
      </c>
      <c r="T26" s="43">
        <v>7</v>
      </c>
      <c r="U26" s="43">
        <v>8</v>
      </c>
      <c r="V26" s="43">
        <v>3</v>
      </c>
      <c r="W26" s="43">
        <v>1</v>
      </c>
      <c r="X26" s="43">
        <v>1</v>
      </c>
      <c r="Y26" s="43" t="s">
        <v>52</v>
      </c>
      <c r="Z26" s="43" t="s">
        <v>52</v>
      </c>
      <c r="AA26" s="43" t="s">
        <v>52</v>
      </c>
      <c r="AB26" s="43" t="s">
        <v>52</v>
      </c>
      <c r="AD26" s="43">
        <v>1</v>
      </c>
      <c r="AE26" s="43">
        <v>1</v>
      </c>
      <c r="AF26" s="43">
        <v>1</v>
      </c>
      <c r="AG26" s="43">
        <v>1</v>
      </c>
      <c r="AH26" s="43">
        <v>1</v>
      </c>
      <c r="AI26" s="43">
        <v>1</v>
      </c>
      <c r="AJ26" s="43">
        <v>1</v>
      </c>
      <c r="AK26" s="43">
        <v>1</v>
      </c>
      <c r="AL26" s="43">
        <v>1</v>
      </c>
      <c r="AM26" s="43">
        <v>1</v>
      </c>
      <c r="AN26" s="43" t="s">
        <v>52</v>
      </c>
      <c r="AO26" s="43" t="s">
        <v>52</v>
      </c>
      <c r="AQ26" s="43"/>
      <c r="AR26" s="56"/>
      <c r="AS26" s="56">
        <v>1</v>
      </c>
      <c r="AT26" s="56"/>
      <c r="AU26" s="56"/>
      <c r="AV26" s="56">
        <v>1</v>
      </c>
      <c r="AW26" s="56"/>
    </row>
    <row r="27" spans="1:49" x14ac:dyDescent="0.2">
      <c r="A27" s="56">
        <v>212874</v>
      </c>
      <c r="B27" s="68" t="s">
        <v>85</v>
      </c>
      <c r="C27" s="42">
        <v>2011</v>
      </c>
      <c r="D27" s="43">
        <v>17</v>
      </c>
      <c r="E27" s="43">
        <v>22</v>
      </c>
      <c r="F27" s="43">
        <v>34</v>
      </c>
      <c r="G27" s="43">
        <v>40</v>
      </c>
      <c r="H27" s="43">
        <v>49</v>
      </c>
      <c r="I27" s="39">
        <v>44</v>
      </c>
      <c r="J27" s="43">
        <v>44</v>
      </c>
      <c r="K27" s="43">
        <v>31</v>
      </c>
      <c r="L27" s="43">
        <v>12</v>
      </c>
      <c r="M27" s="43">
        <v>19</v>
      </c>
      <c r="N27" s="43">
        <v>0</v>
      </c>
      <c r="O27" s="43">
        <v>0</v>
      </c>
      <c r="Q27" s="43">
        <v>3</v>
      </c>
      <c r="R27" s="43">
        <v>3</v>
      </c>
      <c r="S27" s="43">
        <v>6</v>
      </c>
      <c r="T27" s="43">
        <v>6</v>
      </c>
      <c r="U27" s="43">
        <v>3</v>
      </c>
      <c r="V27" s="43">
        <v>5</v>
      </c>
      <c r="W27" s="43" t="s">
        <v>52</v>
      </c>
      <c r="X27" s="43">
        <v>1</v>
      </c>
      <c r="Y27" s="43">
        <v>1</v>
      </c>
      <c r="Z27" s="43" t="s">
        <v>52</v>
      </c>
      <c r="AA27" s="43" t="s">
        <v>52</v>
      </c>
      <c r="AB27" s="43" t="s">
        <v>52</v>
      </c>
      <c r="AD27" s="43">
        <v>1</v>
      </c>
      <c r="AE27" s="43">
        <v>1</v>
      </c>
      <c r="AF27" s="43">
        <v>1</v>
      </c>
      <c r="AG27" s="43">
        <v>1</v>
      </c>
      <c r="AH27" s="43">
        <v>1</v>
      </c>
      <c r="AI27" s="43">
        <v>1</v>
      </c>
      <c r="AJ27" s="43">
        <v>1</v>
      </c>
      <c r="AK27" s="43">
        <v>1</v>
      </c>
      <c r="AL27" s="43">
        <v>1</v>
      </c>
      <c r="AM27" s="43">
        <v>1</v>
      </c>
      <c r="AN27" s="43">
        <v>1</v>
      </c>
      <c r="AO27" s="43" t="s">
        <v>52</v>
      </c>
      <c r="AQ27" s="43"/>
      <c r="AR27" s="56"/>
      <c r="AS27" s="56">
        <v>1</v>
      </c>
      <c r="AT27" s="56">
        <v>1</v>
      </c>
      <c r="AU27" s="56"/>
      <c r="AV27" s="56">
        <v>1</v>
      </c>
      <c r="AW27" s="56"/>
    </row>
    <row r="28" spans="1:49" x14ac:dyDescent="0.2">
      <c r="A28" s="56">
        <v>425898</v>
      </c>
      <c r="B28" s="68" t="s">
        <v>86</v>
      </c>
      <c r="C28" s="42">
        <v>2021</v>
      </c>
      <c r="D28" s="43">
        <v>3</v>
      </c>
      <c r="E28" s="43"/>
      <c r="F28" s="43"/>
      <c r="G28" s="43"/>
      <c r="H28" s="43"/>
      <c r="I28" s="39"/>
      <c r="J28" s="43"/>
      <c r="K28" s="43"/>
      <c r="L28" s="43"/>
      <c r="M28" s="43"/>
      <c r="N28" s="43"/>
      <c r="O28" s="43"/>
      <c r="Q28" s="43">
        <v>0</v>
      </c>
      <c r="R28" s="43" t="s">
        <v>52</v>
      </c>
      <c r="S28" s="43" t="s">
        <v>52</v>
      </c>
      <c r="T28" s="43" t="s">
        <v>52</v>
      </c>
      <c r="U28" s="43" t="s">
        <v>52</v>
      </c>
      <c r="V28" s="43" t="s">
        <v>52</v>
      </c>
      <c r="W28" s="43" t="s">
        <v>52</v>
      </c>
      <c r="X28" s="43" t="s">
        <v>52</v>
      </c>
      <c r="Y28" s="43" t="s">
        <v>52</v>
      </c>
      <c r="Z28" s="43" t="s">
        <v>52</v>
      </c>
      <c r="AA28" s="43" t="s">
        <v>52</v>
      </c>
      <c r="AB28" s="43" t="s">
        <v>52</v>
      </c>
      <c r="AD28" s="43">
        <v>1</v>
      </c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Q28" s="43"/>
      <c r="AR28" s="56"/>
      <c r="AS28" s="56">
        <v>1</v>
      </c>
      <c r="AT28" s="56"/>
      <c r="AU28" s="56"/>
      <c r="AV28" s="56">
        <v>1</v>
      </c>
      <c r="AW28" s="56"/>
    </row>
    <row r="29" spans="1:49" x14ac:dyDescent="0.2">
      <c r="A29" s="56">
        <v>241782</v>
      </c>
      <c r="B29" s="68" t="s">
        <v>87</v>
      </c>
      <c r="C29" s="42">
        <v>2013</v>
      </c>
      <c r="D29" s="43">
        <v>60</v>
      </c>
      <c r="E29" s="43">
        <v>42</v>
      </c>
      <c r="F29" s="43">
        <v>39</v>
      </c>
      <c r="G29" s="43">
        <v>41</v>
      </c>
      <c r="H29" s="43">
        <v>37</v>
      </c>
      <c r="I29" s="39">
        <v>20</v>
      </c>
      <c r="J29" s="43">
        <v>17</v>
      </c>
      <c r="K29" s="43">
        <v>17</v>
      </c>
      <c r="L29" s="43">
        <v>14</v>
      </c>
      <c r="M29" s="43">
        <v>0</v>
      </c>
      <c r="N29" s="43">
        <v>0</v>
      </c>
      <c r="O29" s="43">
        <v>0</v>
      </c>
      <c r="Q29" s="43">
        <v>1</v>
      </c>
      <c r="R29" s="43">
        <v>1</v>
      </c>
      <c r="S29" s="43">
        <v>5</v>
      </c>
      <c r="T29" s="43">
        <v>1</v>
      </c>
      <c r="U29" s="43" t="s">
        <v>52</v>
      </c>
      <c r="V29" s="43">
        <v>3</v>
      </c>
      <c r="W29" s="43">
        <v>2</v>
      </c>
      <c r="X29" s="43" t="s">
        <v>52</v>
      </c>
      <c r="Y29" s="43" t="s">
        <v>52</v>
      </c>
      <c r="Z29" s="43" t="s">
        <v>52</v>
      </c>
      <c r="AA29" s="43" t="s">
        <v>52</v>
      </c>
      <c r="AB29" s="43" t="s">
        <v>52</v>
      </c>
      <c r="AD29" s="43">
        <v>1</v>
      </c>
      <c r="AE29" s="43">
        <v>1</v>
      </c>
      <c r="AF29" s="43">
        <v>1</v>
      </c>
      <c r="AG29" s="43">
        <v>1</v>
      </c>
      <c r="AH29" s="43">
        <v>1</v>
      </c>
      <c r="AI29" s="43">
        <v>1</v>
      </c>
      <c r="AJ29" s="43">
        <v>1</v>
      </c>
      <c r="AK29" s="43">
        <v>1</v>
      </c>
      <c r="AL29" s="43">
        <v>1</v>
      </c>
      <c r="AM29" s="43" t="s">
        <v>52</v>
      </c>
      <c r="AN29" s="43" t="s">
        <v>52</v>
      </c>
      <c r="AO29" s="43" t="s">
        <v>52</v>
      </c>
      <c r="AQ29" s="43"/>
      <c r="AR29" s="56"/>
      <c r="AS29" s="56">
        <v>1</v>
      </c>
      <c r="AT29" s="56"/>
      <c r="AU29" s="56"/>
      <c r="AV29" s="56">
        <v>1</v>
      </c>
      <c r="AW29" s="56"/>
    </row>
    <row r="30" spans="1:49" x14ac:dyDescent="0.2">
      <c r="A30" s="56">
        <v>393040</v>
      </c>
      <c r="B30" s="68" t="s">
        <v>88</v>
      </c>
      <c r="C30" s="42">
        <v>2019</v>
      </c>
      <c r="D30" s="43">
        <v>59</v>
      </c>
      <c r="E30" s="43">
        <v>35</v>
      </c>
      <c r="F30" s="43">
        <v>4</v>
      </c>
      <c r="G30" s="43">
        <v>0</v>
      </c>
      <c r="H30" s="43">
        <v>0</v>
      </c>
      <c r="I30" s="39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Q30" s="43">
        <v>0</v>
      </c>
      <c r="R30" s="43" t="s">
        <v>52</v>
      </c>
      <c r="S30" s="43" t="s">
        <v>52</v>
      </c>
      <c r="T30" s="43" t="s">
        <v>52</v>
      </c>
      <c r="U30" s="43" t="s">
        <v>52</v>
      </c>
      <c r="V30" s="43" t="s">
        <v>52</v>
      </c>
      <c r="W30" s="43" t="s">
        <v>52</v>
      </c>
      <c r="X30" s="43" t="s">
        <v>52</v>
      </c>
      <c r="Y30" s="43" t="s">
        <v>52</v>
      </c>
      <c r="Z30" s="43" t="s">
        <v>52</v>
      </c>
      <c r="AA30" s="43" t="s">
        <v>52</v>
      </c>
      <c r="AB30" s="43" t="s">
        <v>52</v>
      </c>
      <c r="AD30" s="43">
        <v>1</v>
      </c>
      <c r="AE30" s="43">
        <v>1</v>
      </c>
      <c r="AF30" s="43">
        <v>1</v>
      </c>
      <c r="AG30" s="43" t="s">
        <v>52</v>
      </c>
      <c r="AH30" s="43" t="s">
        <v>52</v>
      </c>
      <c r="AI30" s="43" t="s">
        <v>52</v>
      </c>
      <c r="AJ30" s="43" t="s">
        <v>52</v>
      </c>
      <c r="AK30" s="43" t="s">
        <v>52</v>
      </c>
      <c r="AL30" s="43" t="s">
        <v>52</v>
      </c>
      <c r="AM30" s="43" t="s">
        <v>52</v>
      </c>
      <c r="AN30" s="43" t="s">
        <v>52</v>
      </c>
      <c r="AO30" s="43" t="s">
        <v>52</v>
      </c>
      <c r="AQ30" s="43"/>
      <c r="AR30" s="56"/>
      <c r="AS30" s="56">
        <v>1</v>
      </c>
      <c r="AT30" s="56"/>
      <c r="AU30" s="56"/>
      <c r="AV30" s="56">
        <v>1</v>
      </c>
      <c r="AW30" s="56"/>
    </row>
    <row r="31" spans="1:49" x14ac:dyDescent="0.2">
      <c r="A31" s="56">
        <v>233482</v>
      </c>
      <c r="B31" s="68" t="s">
        <v>89</v>
      </c>
      <c r="C31" s="42">
        <v>2012</v>
      </c>
      <c r="D31" s="43">
        <v>28</v>
      </c>
      <c r="E31" s="43">
        <v>18</v>
      </c>
      <c r="F31" s="43">
        <v>18</v>
      </c>
      <c r="G31" s="43">
        <v>29</v>
      </c>
      <c r="H31" s="43">
        <v>37</v>
      </c>
      <c r="I31" s="39">
        <v>24</v>
      </c>
      <c r="J31" s="43">
        <v>17</v>
      </c>
      <c r="K31" s="43">
        <v>9</v>
      </c>
      <c r="L31" s="43">
        <v>0</v>
      </c>
      <c r="M31" s="43">
        <v>0</v>
      </c>
      <c r="N31" s="43">
        <v>0</v>
      </c>
      <c r="O31" s="43">
        <v>0</v>
      </c>
      <c r="Q31" s="43">
        <v>1</v>
      </c>
      <c r="R31" s="43">
        <v>4</v>
      </c>
      <c r="S31" s="43">
        <v>4</v>
      </c>
      <c r="T31" s="43">
        <v>2</v>
      </c>
      <c r="U31" s="43" t="s">
        <v>52</v>
      </c>
      <c r="V31" s="43">
        <v>1</v>
      </c>
      <c r="W31" s="43" t="s">
        <v>52</v>
      </c>
      <c r="X31" s="43" t="s">
        <v>52</v>
      </c>
      <c r="Y31" s="43" t="s">
        <v>52</v>
      </c>
      <c r="Z31" s="43" t="s">
        <v>52</v>
      </c>
      <c r="AA31" s="43" t="s">
        <v>52</v>
      </c>
      <c r="AB31" s="43" t="s">
        <v>52</v>
      </c>
      <c r="AD31" s="43">
        <v>1</v>
      </c>
      <c r="AE31" s="43">
        <v>1</v>
      </c>
      <c r="AF31" s="43">
        <v>1</v>
      </c>
      <c r="AG31" s="43">
        <v>1</v>
      </c>
      <c r="AH31" s="43">
        <v>1</v>
      </c>
      <c r="AI31" s="43">
        <v>1</v>
      </c>
      <c r="AJ31" s="43">
        <v>1</v>
      </c>
      <c r="AK31" s="43">
        <v>1</v>
      </c>
      <c r="AL31" s="43">
        <v>1</v>
      </c>
      <c r="AM31" s="43">
        <v>1</v>
      </c>
      <c r="AN31" s="43" t="s">
        <v>52</v>
      </c>
      <c r="AO31" s="43" t="s">
        <v>52</v>
      </c>
      <c r="AQ31" s="43"/>
      <c r="AR31" s="56"/>
      <c r="AS31" s="56">
        <v>1</v>
      </c>
      <c r="AT31" s="56"/>
      <c r="AU31" s="56"/>
      <c r="AV31" s="56">
        <v>1</v>
      </c>
      <c r="AW31" s="56"/>
    </row>
    <row r="32" spans="1:49" x14ac:dyDescent="0.2">
      <c r="A32" s="56">
        <v>278035</v>
      </c>
      <c r="B32" s="68" t="s">
        <v>90</v>
      </c>
      <c r="C32" s="42">
        <v>2015</v>
      </c>
      <c r="D32" s="43">
        <v>97</v>
      </c>
      <c r="E32" s="43">
        <v>76</v>
      </c>
      <c r="F32" s="43">
        <v>48</v>
      </c>
      <c r="G32" s="43">
        <v>40</v>
      </c>
      <c r="H32" s="43">
        <v>38</v>
      </c>
      <c r="I32" s="39">
        <v>23</v>
      </c>
      <c r="J32" s="43">
        <v>8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Q32" s="43">
        <v>3</v>
      </c>
      <c r="R32" s="43">
        <v>2</v>
      </c>
      <c r="S32" s="43">
        <v>6</v>
      </c>
      <c r="T32" s="43">
        <v>2</v>
      </c>
      <c r="U32" s="43">
        <v>1</v>
      </c>
      <c r="V32" s="43">
        <v>1</v>
      </c>
      <c r="W32" s="43" t="s">
        <v>52</v>
      </c>
      <c r="X32" s="43" t="s">
        <v>52</v>
      </c>
      <c r="Y32" s="43" t="s">
        <v>52</v>
      </c>
      <c r="Z32" s="43" t="s">
        <v>52</v>
      </c>
      <c r="AA32" s="43" t="s">
        <v>52</v>
      </c>
      <c r="AB32" s="43" t="s">
        <v>52</v>
      </c>
      <c r="AD32" s="43">
        <v>1</v>
      </c>
      <c r="AE32" s="43">
        <v>1</v>
      </c>
      <c r="AF32" s="43">
        <v>1</v>
      </c>
      <c r="AG32" s="43">
        <v>1</v>
      </c>
      <c r="AH32" s="43">
        <v>1</v>
      </c>
      <c r="AI32" s="43">
        <v>1</v>
      </c>
      <c r="AJ32" s="43">
        <v>1</v>
      </c>
      <c r="AK32" s="43" t="s">
        <v>52</v>
      </c>
      <c r="AL32" s="43" t="s">
        <v>52</v>
      </c>
      <c r="AM32" s="43" t="s">
        <v>52</v>
      </c>
      <c r="AN32" s="43" t="s">
        <v>52</v>
      </c>
      <c r="AO32" s="43" t="s">
        <v>52</v>
      </c>
      <c r="AQ32" s="43"/>
      <c r="AR32" s="56"/>
      <c r="AS32" s="56">
        <v>1</v>
      </c>
      <c r="AT32" s="56"/>
      <c r="AU32" s="56"/>
      <c r="AV32" s="56">
        <v>1</v>
      </c>
      <c r="AW32" s="56"/>
    </row>
    <row r="33" spans="1:49" x14ac:dyDescent="0.2">
      <c r="A33" s="56">
        <v>393041</v>
      </c>
      <c r="B33" s="68" t="s">
        <v>91</v>
      </c>
      <c r="C33" s="42">
        <v>2019</v>
      </c>
      <c r="D33" s="43">
        <v>1</v>
      </c>
      <c r="E33" s="43">
        <v>1</v>
      </c>
      <c r="F33" s="43">
        <v>0</v>
      </c>
      <c r="G33" s="43">
        <v>0</v>
      </c>
      <c r="H33" s="43">
        <v>0</v>
      </c>
      <c r="I33" s="39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Q33" s="43">
        <v>0</v>
      </c>
      <c r="R33" s="43" t="s">
        <v>52</v>
      </c>
      <c r="S33" s="43" t="s">
        <v>52</v>
      </c>
      <c r="T33" s="43" t="s">
        <v>52</v>
      </c>
      <c r="U33" s="43" t="s">
        <v>52</v>
      </c>
      <c r="V33" s="43" t="s">
        <v>52</v>
      </c>
      <c r="W33" s="43" t="s">
        <v>52</v>
      </c>
      <c r="X33" s="43" t="s">
        <v>52</v>
      </c>
      <c r="Y33" s="43" t="s">
        <v>52</v>
      </c>
      <c r="Z33" s="43" t="s">
        <v>52</v>
      </c>
      <c r="AA33" s="43" t="s">
        <v>52</v>
      </c>
      <c r="AB33" s="43" t="s">
        <v>52</v>
      </c>
      <c r="AD33" s="43">
        <v>1</v>
      </c>
      <c r="AE33" s="43">
        <v>1</v>
      </c>
      <c r="AF33" s="43">
        <v>1</v>
      </c>
      <c r="AG33" s="43" t="s">
        <v>52</v>
      </c>
      <c r="AH33" s="43" t="s">
        <v>52</v>
      </c>
      <c r="AI33" s="43" t="s">
        <v>52</v>
      </c>
      <c r="AJ33" s="43" t="s">
        <v>52</v>
      </c>
      <c r="AK33" s="43" t="s">
        <v>52</v>
      </c>
      <c r="AL33" s="43" t="s">
        <v>52</v>
      </c>
      <c r="AM33" s="43" t="s">
        <v>52</v>
      </c>
      <c r="AN33" s="43" t="s">
        <v>52</v>
      </c>
      <c r="AO33" s="43" t="s">
        <v>52</v>
      </c>
      <c r="AQ33" s="43"/>
      <c r="AR33" s="56">
        <v>1</v>
      </c>
      <c r="AS33" s="56">
        <v>1</v>
      </c>
      <c r="AT33" s="56"/>
      <c r="AU33" s="56"/>
      <c r="AV33" s="56">
        <v>1</v>
      </c>
      <c r="AW33" s="56"/>
    </row>
    <row r="34" spans="1:49" x14ac:dyDescent="0.2">
      <c r="A34" s="56">
        <v>235228</v>
      </c>
      <c r="B34" s="68" t="s">
        <v>92</v>
      </c>
      <c r="C34" s="42">
        <v>2013</v>
      </c>
      <c r="D34" s="43">
        <v>0</v>
      </c>
      <c r="E34" s="43">
        <v>0</v>
      </c>
      <c r="F34" s="43">
        <v>1</v>
      </c>
      <c r="G34" s="43">
        <v>4</v>
      </c>
      <c r="H34" s="43">
        <v>12</v>
      </c>
      <c r="I34" s="39">
        <v>13</v>
      </c>
      <c r="J34" s="43">
        <v>15</v>
      </c>
      <c r="K34" s="43">
        <v>5</v>
      </c>
      <c r="L34" s="43">
        <v>1</v>
      </c>
      <c r="M34" s="43">
        <v>0</v>
      </c>
      <c r="N34" s="43">
        <v>0</v>
      </c>
      <c r="O34" s="43">
        <v>0</v>
      </c>
      <c r="Q34" s="43">
        <v>0</v>
      </c>
      <c r="R34" s="43" t="s">
        <v>52</v>
      </c>
      <c r="S34" s="43">
        <v>2</v>
      </c>
      <c r="T34" s="43">
        <v>3</v>
      </c>
      <c r="U34" s="43">
        <v>2</v>
      </c>
      <c r="V34" s="43">
        <v>2</v>
      </c>
      <c r="W34" s="43" t="s">
        <v>52</v>
      </c>
      <c r="X34" s="43" t="s">
        <v>52</v>
      </c>
      <c r="Y34" s="43" t="s">
        <v>52</v>
      </c>
      <c r="Z34" s="43" t="s">
        <v>52</v>
      </c>
      <c r="AA34" s="43" t="s">
        <v>52</v>
      </c>
      <c r="AB34" s="43" t="s">
        <v>52</v>
      </c>
      <c r="AD34" s="43">
        <v>1</v>
      </c>
      <c r="AE34" s="43">
        <v>1</v>
      </c>
      <c r="AF34" s="43">
        <v>1</v>
      </c>
      <c r="AG34" s="43">
        <v>1</v>
      </c>
      <c r="AH34" s="43">
        <v>1</v>
      </c>
      <c r="AI34" s="43">
        <v>1</v>
      </c>
      <c r="AJ34" s="43">
        <v>1</v>
      </c>
      <c r="AK34" s="43">
        <v>1</v>
      </c>
      <c r="AL34" s="43">
        <v>1</v>
      </c>
      <c r="AM34" s="43" t="s">
        <v>52</v>
      </c>
      <c r="AN34" s="43" t="s">
        <v>52</v>
      </c>
      <c r="AO34" s="43" t="s">
        <v>52</v>
      </c>
      <c r="AQ34" s="43"/>
      <c r="AR34" s="56"/>
      <c r="AS34" s="56">
        <v>1</v>
      </c>
      <c r="AT34" s="56">
        <v>1</v>
      </c>
      <c r="AU34" s="56"/>
      <c r="AV34" s="56">
        <v>1</v>
      </c>
      <c r="AW34" s="56"/>
    </row>
    <row r="35" spans="1:49" x14ac:dyDescent="0.2">
      <c r="A35" s="56">
        <v>235229</v>
      </c>
      <c r="B35" s="68" t="s">
        <v>93</v>
      </c>
      <c r="C35" s="42">
        <v>2013</v>
      </c>
      <c r="D35" s="43">
        <v>0</v>
      </c>
      <c r="E35" s="43">
        <v>0</v>
      </c>
      <c r="F35" s="43">
        <v>1</v>
      </c>
      <c r="G35" s="43">
        <v>2</v>
      </c>
      <c r="H35" s="43">
        <v>3</v>
      </c>
      <c r="I35" s="39">
        <v>3</v>
      </c>
      <c r="J35" s="43">
        <v>3</v>
      </c>
      <c r="K35" s="43">
        <v>3</v>
      </c>
      <c r="L35" s="43">
        <v>1</v>
      </c>
      <c r="M35" s="43">
        <v>0</v>
      </c>
      <c r="N35" s="43">
        <v>0</v>
      </c>
      <c r="O35" s="43">
        <v>0</v>
      </c>
      <c r="Q35" s="43">
        <v>0</v>
      </c>
      <c r="R35" s="43" t="s">
        <v>52</v>
      </c>
      <c r="S35" s="43">
        <v>1</v>
      </c>
      <c r="T35" s="43" t="s">
        <v>52</v>
      </c>
      <c r="U35" s="43" t="s">
        <v>52</v>
      </c>
      <c r="V35" s="43" t="s">
        <v>52</v>
      </c>
      <c r="W35" s="43" t="s">
        <v>52</v>
      </c>
      <c r="X35" s="43" t="s">
        <v>52</v>
      </c>
      <c r="Y35" s="43" t="s">
        <v>52</v>
      </c>
      <c r="Z35" s="43" t="s">
        <v>52</v>
      </c>
      <c r="AA35" s="43" t="s">
        <v>52</v>
      </c>
      <c r="AB35" s="43" t="s">
        <v>52</v>
      </c>
      <c r="AD35" s="43">
        <v>1</v>
      </c>
      <c r="AE35" s="43">
        <v>1</v>
      </c>
      <c r="AF35" s="43">
        <v>1</v>
      </c>
      <c r="AG35" s="43">
        <v>1</v>
      </c>
      <c r="AH35" s="43">
        <v>1</v>
      </c>
      <c r="AI35" s="43">
        <v>1</v>
      </c>
      <c r="AJ35" s="43">
        <v>1</v>
      </c>
      <c r="AK35" s="43">
        <v>1</v>
      </c>
      <c r="AL35" s="43">
        <v>1</v>
      </c>
      <c r="AM35" s="43"/>
      <c r="AN35" s="43"/>
      <c r="AO35" s="43"/>
      <c r="AQ35" s="43"/>
      <c r="AR35" s="56">
        <v>1</v>
      </c>
      <c r="AS35" s="56">
        <v>1</v>
      </c>
      <c r="AT35" s="56">
        <v>1</v>
      </c>
      <c r="AU35" s="56"/>
      <c r="AV35" s="56">
        <v>1</v>
      </c>
      <c r="AW35" s="56"/>
    </row>
    <row r="36" spans="1:49" x14ac:dyDescent="0.2">
      <c r="A36" s="56">
        <v>409731</v>
      </c>
      <c r="B36" s="68" t="s">
        <v>94</v>
      </c>
      <c r="C36" s="42">
        <v>2020</v>
      </c>
      <c r="D36" s="43">
        <v>22</v>
      </c>
      <c r="E36" s="43">
        <v>10</v>
      </c>
      <c r="F36" s="43">
        <v>0</v>
      </c>
      <c r="G36" s="43">
        <v>0</v>
      </c>
      <c r="H36" s="43">
        <v>0</v>
      </c>
      <c r="I36" s="39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Q36" s="43">
        <v>0</v>
      </c>
      <c r="R36" s="43" t="s">
        <v>52</v>
      </c>
      <c r="S36" s="43" t="s">
        <v>52</v>
      </c>
      <c r="T36" s="43" t="s">
        <v>52</v>
      </c>
      <c r="U36" s="43" t="s">
        <v>52</v>
      </c>
      <c r="V36" s="43" t="s">
        <v>52</v>
      </c>
      <c r="W36" s="43" t="s">
        <v>52</v>
      </c>
      <c r="X36" s="43" t="s">
        <v>52</v>
      </c>
      <c r="Y36" s="43" t="s">
        <v>52</v>
      </c>
      <c r="Z36" s="43" t="s">
        <v>52</v>
      </c>
      <c r="AA36" s="43" t="s">
        <v>52</v>
      </c>
      <c r="AB36" s="43" t="s">
        <v>52</v>
      </c>
      <c r="AD36" s="43">
        <v>1</v>
      </c>
      <c r="AE36" s="43">
        <v>1</v>
      </c>
      <c r="AF36" s="43" t="s">
        <v>52</v>
      </c>
      <c r="AG36" s="43" t="s">
        <v>52</v>
      </c>
      <c r="AH36" s="43" t="s">
        <v>52</v>
      </c>
      <c r="AI36" s="43" t="s">
        <v>52</v>
      </c>
      <c r="AJ36" s="43" t="s">
        <v>52</v>
      </c>
      <c r="AK36" s="43" t="s">
        <v>52</v>
      </c>
      <c r="AL36" s="43" t="s">
        <v>52</v>
      </c>
      <c r="AM36" s="43" t="s">
        <v>52</v>
      </c>
      <c r="AN36" s="43" t="s">
        <v>52</v>
      </c>
      <c r="AO36" s="43" t="s">
        <v>52</v>
      </c>
      <c r="AQ36" s="43"/>
      <c r="AR36" s="56"/>
      <c r="AS36" s="56">
        <v>1</v>
      </c>
      <c r="AT36" s="56"/>
      <c r="AU36" s="56"/>
      <c r="AV36" s="56">
        <v>1</v>
      </c>
      <c r="AW36" s="56"/>
    </row>
    <row r="37" spans="1:49" x14ac:dyDescent="0.2">
      <c r="A37" s="56">
        <v>420591</v>
      </c>
      <c r="B37" s="68" t="s">
        <v>95</v>
      </c>
      <c r="C37" s="42">
        <v>2013</v>
      </c>
      <c r="D37" s="43">
        <v>50</v>
      </c>
      <c r="E37" s="43">
        <v>34</v>
      </c>
      <c r="F37" s="43">
        <v>12</v>
      </c>
      <c r="G37" s="43">
        <v>29</v>
      </c>
      <c r="H37" s="43">
        <v>32</v>
      </c>
      <c r="I37" s="39">
        <v>29</v>
      </c>
      <c r="J37" s="43">
        <v>15</v>
      </c>
      <c r="K37" s="43">
        <v>8</v>
      </c>
      <c r="L37" s="43">
        <v>6</v>
      </c>
      <c r="M37" s="43">
        <v>0</v>
      </c>
      <c r="N37" s="43">
        <v>0</v>
      </c>
      <c r="O37" s="43">
        <v>0</v>
      </c>
      <c r="Q37" s="43">
        <v>0</v>
      </c>
      <c r="R37" s="43">
        <v>1</v>
      </c>
      <c r="S37" s="43">
        <v>10</v>
      </c>
      <c r="T37" s="43">
        <v>5</v>
      </c>
      <c r="U37" s="43">
        <v>3</v>
      </c>
      <c r="V37" s="43" t="s">
        <v>52</v>
      </c>
      <c r="W37" s="43">
        <v>1</v>
      </c>
      <c r="X37" s="43">
        <v>2</v>
      </c>
      <c r="Y37" s="43" t="s">
        <v>52</v>
      </c>
      <c r="Z37" s="43" t="s">
        <v>52</v>
      </c>
      <c r="AA37" s="43" t="s">
        <v>52</v>
      </c>
      <c r="AB37" s="43" t="s">
        <v>52</v>
      </c>
      <c r="AD37" s="43">
        <v>1</v>
      </c>
      <c r="AE37" s="43">
        <v>1</v>
      </c>
      <c r="AF37" s="43">
        <v>1</v>
      </c>
      <c r="AG37" s="43">
        <v>1</v>
      </c>
      <c r="AH37" s="43">
        <v>1</v>
      </c>
      <c r="AI37" s="43">
        <v>1</v>
      </c>
      <c r="AJ37" s="43">
        <v>1</v>
      </c>
      <c r="AK37" s="43">
        <v>1</v>
      </c>
      <c r="AL37" s="43">
        <v>1</v>
      </c>
      <c r="AM37" s="43" t="s">
        <v>52</v>
      </c>
      <c r="AN37" s="43" t="s">
        <v>52</v>
      </c>
      <c r="AO37" s="43" t="s">
        <v>52</v>
      </c>
      <c r="AQ37" s="43"/>
      <c r="AR37" s="56"/>
      <c r="AS37" s="56">
        <v>1</v>
      </c>
      <c r="AT37" s="56"/>
      <c r="AU37" s="56"/>
      <c r="AV37" s="56">
        <v>1</v>
      </c>
      <c r="AW37" s="56"/>
    </row>
    <row r="38" spans="1:49" x14ac:dyDescent="0.2">
      <c r="A38" s="56">
        <v>428334</v>
      </c>
      <c r="B38" s="68" t="s">
        <v>96</v>
      </c>
      <c r="C38" s="42">
        <v>2021</v>
      </c>
      <c r="D38" s="43">
        <v>11</v>
      </c>
      <c r="E38" s="43">
        <v>0</v>
      </c>
      <c r="F38" s="43">
        <v>0</v>
      </c>
      <c r="G38" s="43">
        <v>0</v>
      </c>
      <c r="H38" s="43">
        <v>0</v>
      </c>
      <c r="I38" s="39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D38" s="43">
        <v>1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Q38" s="43"/>
      <c r="AR38" s="56"/>
      <c r="AS38" s="56">
        <v>1</v>
      </c>
      <c r="AT38" s="56"/>
      <c r="AU38" s="56"/>
      <c r="AV38" s="56"/>
      <c r="AW38" s="56">
        <v>1</v>
      </c>
    </row>
    <row r="39" spans="1:49" x14ac:dyDescent="0.2">
      <c r="A39" s="56">
        <v>394051</v>
      </c>
      <c r="B39" s="68" t="s">
        <v>97</v>
      </c>
      <c r="C39" s="42">
        <v>2019</v>
      </c>
      <c r="D39" s="43">
        <v>45</v>
      </c>
      <c r="E39" s="43">
        <v>21</v>
      </c>
      <c r="F39" s="43">
        <v>7</v>
      </c>
      <c r="G39" s="43">
        <v>0</v>
      </c>
      <c r="H39" s="43">
        <v>0</v>
      </c>
      <c r="I39" s="39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Q39" s="43">
        <v>0</v>
      </c>
      <c r="R39" s="43" t="s">
        <v>52</v>
      </c>
      <c r="S39" s="43" t="s">
        <v>52</v>
      </c>
      <c r="T39" s="43" t="s">
        <v>52</v>
      </c>
      <c r="U39" s="43" t="s">
        <v>52</v>
      </c>
      <c r="V39" s="43" t="s">
        <v>52</v>
      </c>
      <c r="W39" s="43" t="s">
        <v>52</v>
      </c>
      <c r="X39" s="43" t="s">
        <v>52</v>
      </c>
      <c r="Y39" s="43" t="s">
        <v>52</v>
      </c>
      <c r="Z39" s="43" t="s">
        <v>52</v>
      </c>
      <c r="AA39" s="43" t="s">
        <v>52</v>
      </c>
      <c r="AB39" s="43" t="s">
        <v>52</v>
      </c>
      <c r="AD39" s="43">
        <v>1</v>
      </c>
      <c r="AE39" s="43">
        <v>1</v>
      </c>
      <c r="AF39" s="43">
        <v>1</v>
      </c>
      <c r="AG39" s="43" t="s">
        <v>52</v>
      </c>
      <c r="AH39" s="43" t="s">
        <v>52</v>
      </c>
      <c r="AI39" s="43" t="s">
        <v>52</v>
      </c>
      <c r="AJ39" s="43" t="s">
        <v>52</v>
      </c>
      <c r="AK39" s="43" t="s">
        <v>52</v>
      </c>
      <c r="AL39" s="43" t="s">
        <v>52</v>
      </c>
      <c r="AM39" s="43" t="s">
        <v>52</v>
      </c>
      <c r="AN39" s="43" t="s">
        <v>52</v>
      </c>
      <c r="AO39" s="43" t="s">
        <v>52</v>
      </c>
      <c r="AQ39" s="43"/>
      <c r="AR39" s="56"/>
      <c r="AS39" s="56">
        <v>1</v>
      </c>
      <c r="AT39" s="56"/>
      <c r="AU39" s="56"/>
      <c r="AV39" s="56"/>
      <c r="AW39" s="56">
        <v>1</v>
      </c>
    </row>
    <row r="40" spans="1:49" x14ac:dyDescent="0.2">
      <c r="A40" s="56">
        <v>394052</v>
      </c>
      <c r="B40" s="69" t="s">
        <v>105</v>
      </c>
      <c r="C40" s="57">
        <v>2019</v>
      </c>
      <c r="D40" s="43">
        <v>80</v>
      </c>
      <c r="E40" s="43">
        <v>62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Q40" s="43">
        <v>5</v>
      </c>
      <c r="R40" s="43" t="s">
        <v>52</v>
      </c>
      <c r="S40" s="43" t="s">
        <v>52</v>
      </c>
      <c r="T40" s="43" t="s">
        <v>52</v>
      </c>
      <c r="U40" s="43" t="s">
        <v>52</v>
      </c>
      <c r="V40" s="43" t="s">
        <v>52</v>
      </c>
      <c r="W40" s="43" t="s">
        <v>52</v>
      </c>
      <c r="X40" s="43" t="s">
        <v>52</v>
      </c>
      <c r="Y40" s="43" t="s">
        <v>52</v>
      </c>
      <c r="Z40" s="43" t="s">
        <v>52</v>
      </c>
      <c r="AA40" s="43" t="s">
        <v>52</v>
      </c>
      <c r="AB40" s="43" t="s">
        <v>52</v>
      </c>
      <c r="AD40" s="43">
        <v>1</v>
      </c>
      <c r="AE40" s="43">
        <v>1</v>
      </c>
      <c r="AF40" s="43">
        <v>1</v>
      </c>
      <c r="AG40" s="43" t="s">
        <v>52</v>
      </c>
      <c r="AH40" s="43" t="s">
        <v>52</v>
      </c>
      <c r="AI40" s="43" t="s">
        <v>52</v>
      </c>
      <c r="AJ40" s="43" t="s">
        <v>52</v>
      </c>
      <c r="AK40" s="43" t="s">
        <v>52</v>
      </c>
      <c r="AL40" s="43" t="s">
        <v>52</v>
      </c>
      <c r="AM40" s="43" t="s">
        <v>52</v>
      </c>
      <c r="AN40" s="43" t="s">
        <v>52</v>
      </c>
      <c r="AO40" s="43" t="s">
        <v>52</v>
      </c>
      <c r="AQ40" s="43"/>
      <c r="AR40" s="56"/>
      <c r="AS40" s="56">
        <v>1</v>
      </c>
      <c r="AT40" s="56"/>
      <c r="AU40" s="56">
        <v>1</v>
      </c>
      <c r="AV40" s="56"/>
      <c r="AW40" s="56">
        <v>1</v>
      </c>
    </row>
    <row r="41" spans="1:49" x14ac:dyDescent="0.2">
      <c r="A41" s="56">
        <v>392791</v>
      </c>
      <c r="B41" s="68" t="s">
        <v>98</v>
      </c>
      <c r="C41" s="42">
        <v>2019</v>
      </c>
      <c r="D41" s="43">
        <v>18</v>
      </c>
      <c r="E41" s="43">
        <v>5</v>
      </c>
      <c r="F41" s="43">
        <v>1</v>
      </c>
      <c r="G41" s="43">
        <v>0</v>
      </c>
      <c r="H41" s="43">
        <v>0</v>
      </c>
      <c r="I41" s="39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Q41" s="43">
        <v>0</v>
      </c>
      <c r="R41" s="43" t="s">
        <v>52</v>
      </c>
      <c r="S41" s="43" t="s">
        <v>52</v>
      </c>
      <c r="T41" s="43" t="s">
        <v>52</v>
      </c>
      <c r="U41" s="43" t="s">
        <v>52</v>
      </c>
      <c r="V41" s="43" t="s">
        <v>52</v>
      </c>
      <c r="W41" s="43" t="s">
        <v>52</v>
      </c>
      <c r="X41" s="43" t="s">
        <v>52</v>
      </c>
      <c r="Y41" s="43" t="s">
        <v>52</v>
      </c>
      <c r="Z41" s="43" t="s">
        <v>52</v>
      </c>
      <c r="AA41" s="43" t="s">
        <v>52</v>
      </c>
      <c r="AB41" s="43" t="s">
        <v>52</v>
      </c>
      <c r="AD41" s="43">
        <v>1</v>
      </c>
      <c r="AE41" s="43">
        <v>1</v>
      </c>
      <c r="AF41" s="43">
        <v>1</v>
      </c>
      <c r="AG41" s="43" t="s">
        <v>52</v>
      </c>
      <c r="AH41" s="43" t="s">
        <v>52</v>
      </c>
      <c r="AI41" s="43" t="s">
        <v>52</v>
      </c>
      <c r="AJ41" s="43" t="s">
        <v>52</v>
      </c>
      <c r="AK41" s="43" t="s">
        <v>52</v>
      </c>
      <c r="AL41" s="43" t="s">
        <v>52</v>
      </c>
      <c r="AM41" s="43" t="s">
        <v>52</v>
      </c>
      <c r="AN41" s="43" t="s">
        <v>52</v>
      </c>
      <c r="AO41" s="43" t="s">
        <v>52</v>
      </c>
      <c r="AQ41" s="43"/>
      <c r="AR41" s="56"/>
      <c r="AS41" s="56">
        <v>1</v>
      </c>
      <c r="AT41" s="56">
        <v>1</v>
      </c>
      <c r="AU41" s="56"/>
      <c r="AV41" s="56">
        <v>1</v>
      </c>
      <c r="AW41" s="56"/>
    </row>
    <row r="42" spans="1:49" x14ac:dyDescent="0.2">
      <c r="A42" s="56">
        <v>297531</v>
      </c>
      <c r="B42" s="68" t="s">
        <v>99</v>
      </c>
      <c r="C42" s="42">
        <v>2016</v>
      </c>
      <c r="D42" s="43">
        <v>131</v>
      </c>
      <c r="E42" s="43">
        <v>125</v>
      </c>
      <c r="F42" s="43">
        <v>99</v>
      </c>
      <c r="G42" s="43">
        <v>64</v>
      </c>
      <c r="H42" s="43">
        <v>22</v>
      </c>
      <c r="I42" s="39">
        <v>9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Q42" s="43">
        <v>5</v>
      </c>
      <c r="R42" s="43">
        <v>3</v>
      </c>
      <c r="S42" s="43">
        <v>4</v>
      </c>
      <c r="T42" s="43" t="s">
        <v>52</v>
      </c>
      <c r="U42" s="43" t="s">
        <v>52</v>
      </c>
      <c r="V42" s="43" t="s">
        <v>52</v>
      </c>
      <c r="W42" s="43" t="s">
        <v>52</v>
      </c>
      <c r="X42" s="43" t="s">
        <v>52</v>
      </c>
      <c r="Y42" s="43" t="s">
        <v>52</v>
      </c>
      <c r="Z42" s="43" t="s">
        <v>52</v>
      </c>
      <c r="AA42" s="43" t="s">
        <v>52</v>
      </c>
      <c r="AB42" s="43" t="s">
        <v>52</v>
      </c>
      <c r="AD42" s="43">
        <v>1</v>
      </c>
      <c r="AE42" s="43">
        <v>1</v>
      </c>
      <c r="AF42" s="43">
        <v>1</v>
      </c>
      <c r="AG42" s="43">
        <v>1</v>
      </c>
      <c r="AH42" s="43">
        <v>1</v>
      </c>
      <c r="AI42" s="43">
        <v>1</v>
      </c>
      <c r="AJ42" s="43" t="s">
        <v>52</v>
      </c>
      <c r="AK42" s="43" t="s">
        <v>52</v>
      </c>
      <c r="AL42" s="43" t="s">
        <v>52</v>
      </c>
      <c r="AM42" s="43" t="s">
        <v>52</v>
      </c>
      <c r="AN42" s="43" t="s">
        <v>52</v>
      </c>
      <c r="AO42" s="43" t="s">
        <v>52</v>
      </c>
      <c r="AQ42" s="43"/>
      <c r="AR42" s="56"/>
      <c r="AS42" s="56">
        <v>1</v>
      </c>
      <c r="AT42" s="56">
        <v>1</v>
      </c>
      <c r="AU42" s="56"/>
      <c r="AV42" s="56"/>
      <c r="AW42" s="56">
        <v>1</v>
      </c>
    </row>
    <row r="43" spans="1:49" x14ac:dyDescent="0.2">
      <c r="A43" s="56">
        <v>313633</v>
      </c>
      <c r="B43" s="69" t="s">
        <v>106</v>
      </c>
      <c r="C43" s="57">
        <v>2017</v>
      </c>
      <c r="D43" s="43">
        <v>55</v>
      </c>
      <c r="E43" s="43">
        <v>98</v>
      </c>
      <c r="F43" s="43">
        <v>137</v>
      </c>
      <c r="G43" s="43">
        <v>98</v>
      </c>
      <c r="H43" s="43">
        <v>5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Q43" s="43">
        <v>32</v>
      </c>
      <c r="R43" s="43">
        <v>18</v>
      </c>
      <c r="S43" s="43">
        <v>6</v>
      </c>
      <c r="T43" s="43">
        <v>2</v>
      </c>
      <c r="U43" s="43" t="s">
        <v>52</v>
      </c>
      <c r="V43" s="43" t="s">
        <v>52</v>
      </c>
      <c r="W43" s="43" t="s">
        <v>52</v>
      </c>
      <c r="X43" s="43" t="s">
        <v>52</v>
      </c>
      <c r="Y43" s="43" t="s">
        <v>52</v>
      </c>
      <c r="Z43" s="43" t="s">
        <v>52</v>
      </c>
      <c r="AA43" s="43" t="s">
        <v>52</v>
      </c>
      <c r="AB43" s="43" t="s">
        <v>52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 t="s">
        <v>52</v>
      </c>
      <c r="AJ43" s="43" t="s">
        <v>52</v>
      </c>
      <c r="AK43" s="43" t="s">
        <v>52</v>
      </c>
      <c r="AL43" s="43" t="s">
        <v>52</v>
      </c>
      <c r="AM43" s="43" t="s">
        <v>52</v>
      </c>
      <c r="AN43" s="43" t="s">
        <v>52</v>
      </c>
      <c r="AO43" s="43" t="s">
        <v>52</v>
      </c>
      <c r="AQ43" s="43"/>
      <c r="AR43" s="56"/>
      <c r="AS43" s="56">
        <v>1</v>
      </c>
      <c r="AT43" s="56">
        <v>1</v>
      </c>
      <c r="AU43" s="56">
        <v>1</v>
      </c>
      <c r="AV43" s="56"/>
      <c r="AW43" s="56">
        <v>1</v>
      </c>
    </row>
    <row r="44" spans="1:49" x14ac:dyDescent="0.2">
      <c r="A44" s="56">
        <v>429007</v>
      </c>
      <c r="B44" s="68" t="s">
        <v>100</v>
      </c>
      <c r="C44" s="42">
        <v>2021</v>
      </c>
      <c r="D44" s="43">
        <v>8</v>
      </c>
      <c r="E44" s="43">
        <v>0</v>
      </c>
      <c r="F44" s="43">
        <v>0</v>
      </c>
      <c r="G44" s="43">
        <v>0</v>
      </c>
      <c r="H44" s="43">
        <v>0</v>
      </c>
      <c r="I44" s="39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D44" s="43">
        <v>1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Q44" s="43"/>
      <c r="AR44" s="56"/>
      <c r="AS44" s="56">
        <v>1</v>
      </c>
      <c r="AT44" s="56"/>
      <c r="AU44" s="56"/>
      <c r="AV44" s="56"/>
      <c r="AW44" s="56">
        <v>1</v>
      </c>
    </row>
    <row r="45" spans="1:49" x14ac:dyDescent="0.2">
      <c r="A45" s="56">
        <v>408741</v>
      </c>
      <c r="B45" s="68" t="s">
        <v>101</v>
      </c>
      <c r="C45" s="42">
        <v>2020</v>
      </c>
      <c r="D45" s="43">
        <v>59</v>
      </c>
      <c r="E45" s="43">
        <v>22</v>
      </c>
      <c r="F45" s="43">
        <v>0</v>
      </c>
      <c r="G45" s="43">
        <v>0</v>
      </c>
      <c r="H45" s="43">
        <v>0</v>
      </c>
      <c r="I45" s="39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Q45" s="43">
        <v>0</v>
      </c>
      <c r="R45" s="43" t="s">
        <v>52</v>
      </c>
      <c r="S45" s="43" t="s">
        <v>52</v>
      </c>
      <c r="T45" s="43" t="s">
        <v>52</v>
      </c>
      <c r="U45" s="43" t="s">
        <v>52</v>
      </c>
      <c r="V45" s="43" t="s">
        <v>52</v>
      </c>
      <c r="W45" s="43" t="s">
        <v>52</v>
      </c>
      <c r="X45" s="43" t="s">
        <v>52</v>
      </c>
      <c r="Y45" s="43" t="s">
        <v>52</v>
      </c>
      <c r="Z45" s="43" t="s">
        <v>52</v>
      </c>
      <c r="AA45" s="43" t="s">
        <v>52</v>
      </c>
      <c r="AB45" s="43" t="s">
        <v>52</v>
      </c>
      <c r="AD45" s="43">
        <v>1</v>
      </c>
      <c r="AE45" s="43">
        <v>1</v>
      </c>
      <c r="AF45" s="43" t="s">
        <v>52</v>
      </c>
      <c r="AG45" s="43" t="s">
        <v>52</v>
      </c>
      <c r="AH45" s="43" t="s">
        <v>52</v>
      </c>
      <c r="AI45" s="43" t="s">
        <v>52</v>
      </c>
      <c r="AJ45" s="43" t="s">
        <v>52</v>
      </c>
      <c r="AK45" s="43" t="s">
        <v>52</v>
      </c>
      <c r="AL45" s="43" t="s">
        <v>52</v>
      </c>
      <c r="AM45" s="43" t="s">
        <v>52</v>
      </c>
      <c r="AN45" s="43" t="s">
        <v>52</v>
      </c>
      <c r="AO45" s="43" t="s">
        <v>52</v>
      </c>
      <c r="AQ45" s="43"/>
      <c r="AR45" s="56"/>
      <c r="AS45" s="56">
        <v>1</v>
      </c>
      <c r="AT45" s="56"/>
      <c r="AU45" s="56"/>
      <c r="AV45" s="56"/>
      <c r="AW45" s="56">
        <v>1</v>
      </c>
    </row>
    <row r="46" spans="1:49" x14ac:dyDescent="0.2">
      <c r="A46" s="56">
        <v>408742</v>
      </c>
      <c r="B46" s="69" t="s">
        <v>107</v>
      </c>
      <c r="C46" s="57">
        <v>2020</v>
      </c>
      <c r="D46" s="43">
        <v>58</v>
      </c>
      <c r="E46" s="43">
        <v>40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Q46" s="43">
        <v>6</v>
      </c>
      <c r="R46" s="43" t="s">
        <v>52</v>
      </c>
      <c r="S46" s="43" t="s">
        <v>52</v>
      </c>
      <c r="T46" s="43" t="s">
        <v>52</v>
      </c>
      <c r="U46" s="43" t="s">
        <v>52</v>
      </c>
      <c r="V46" s="43" t="s">
        <v>52</v>
      </c>
      <c r="W46" s="43" t="s">
        <v>52</v>
      </c>
      <c r="X46" s="43" t="s">
        <v>52</v>
      </c>
      <c r="Y46" s="43" t="s">
        <v>52</v>
      </c>
      <c r="Z46" s="43" t="s">
        <v>52</v>
      </c>
      <c r="AA46" s="43" t="s">
        <v>52</v>
      </c>
      <c r="AB46" s="43" t="s">
        <v>52</v>
      </c>
      <c r="AD46" s="43">
        <v>1</v>
      </c>
      <c r="AE46" s="43">
        <v>1</v>
      </c>
      <c r="AF46" s="43" t="s">
        <v>52</v>
      </c>
      <c r="AG46" s="43" t="s">
        <v>52</v>
      </c>
      <c r="AH46" s="43" t="s">
        <v>52</v>
      </c>
      <c r="AI46" s="43" t="s">
        <v>52</v>
      </c>
      <c r="AJ46" s="43" t="s">
        <v>52</v>
      </c>
      <c r="AK46" s="43" t="s">
        <v>52</v>
      </c>
      <c r="AL46" s="43" t="s">
        <v>52</v>
      </c>
      <c r="AM46" s="43" t="s">
        <v>52</v>
      </c>
      <c r="AN46" s="43" t="s">
        <v>52</v>
      </c>
      <c r="AO46" s="43" t="s">
        <v>52</v>
      </c>
      <c r="AQ46" s="43"/>
      <c r="AR46" s="56"/>
      <c r="AS46" s="56">
        <v>1</v>
      </c>
      <c r="AT46" s="56"/>
      <c r="AU46" s="56">
        <v>1</v>
      </c>
      <c r="AV46" s="56"/>
      <c r="AW46" s="56">
        <v>1</v>
      </c>
    </row>
  </sheetData>
  <sortState ref="A4:AT45">
    <sortCondition ref="B4:B45"/>
  </sortState>
  <mergeCells count="3">
    <mergeCell ref="D1:O1"/>
    <mergeCell ref="Q1:AB1"/>
    <mergeCell ref="AD1:A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Sayılarla Öğr.</vt:lpstr>
      <vt:lpstr>Lisans</vt:lpstr>
      <vt:lpstr>Lisansüstü</vt:lpstr>
      <vt:lpstr>MDBF</vt:lpstr>
      <vt:lpstr>DF</vt:lpstr>
      <vt:lpstr>OF</vt:lpstr>
      <vt:lpstr>İTBF</vt:lpstr>
      <vt:lpstr>MTF</vt:lpstr>
      <vt:lpstr>YL</vt:lpstr>
      <vt:lpstr>Dr</vt:lpstr>
      <vt:lpstr>Program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Cetin SAHIN</cp:lastModifiedBy>
  <dcterms:created xsi:type="dcterms:W3CDTF">2021-04-23T11:34:23Z</dcterms:created>
  <dcterms:modified xsi:type="dcterms:W3CDTF">2021-09-10T07:57:43Z</dcterms:modified>
</cp:coreProperties>
</file>